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Micro Swift" sheetId="2" r:id="rId2"/>
    <sheet name="Yamaha Rookie" sheetId="3" r:id="rId3"/>
    <sheet name="LO206- Cadet" sheetId="4" r:id="rId4"/>
    <sheet name="Yamaha Jr. Sportsman" sheetId="5" r:id="rId5"/>
    <sheet name="LO206 Junior" sheetId="6" r:id="rId6"/>
    <sheet name="Tag Junior" sheetId="7" r:id="rId7"/>
    <sheet name="Mini Swift" sheetId="8" r:id="rId8"/>
    <sheet name="Jr. Yamaha Can #1 Race" sheetId="9" r:id="rId9"/>
    <sheet name="Jr. Yamaha Can #2 Race" sheetId="10" r:id="rId10"/>
    <sheet name="LO206 Light" sheetId="11" r:id="rId11"/>
    <sheet name="L0206 CIK" sheetId="12" r:id="rId12"/>
    <sheet name="LO206 Masters" sheetId="13" r:id="rId13"/>
    <sheet name="LO206 CIK (Sportsman)" sheetId="14" r:id="rId14"/>
    <sheet name="LO206 Super Heavy" sheetId="15" r:id="rId15"/>
    <sheet name="LO206 Super Masters" sheetId="16" r:id="rId16"/>
    <sheet name="Yamaha Senior #1" sheetId="17" r:id="rId17"/>
    <sheet name="Yamaha Senior #2" sheetId="18" r:id="rId18"/>
    <sheet name="Yamaha Masters" sheetId="19" r:id="rId19"/>
    <sheet name="Tag Senior" sheetId="20" r:id="rId20"/>
    <sheet name="Tag Heavy" sheetId="21" r:id="rId21"/>
    <sheet name="125 Shifter" sheetId="22" r:id="rId22"/>
    <sheet name="175 Shifter" sheetId="23" r:id="rId23"/>
    <sheet name="KA 100 Junior" sheetId="24" r:id="rId24"/>
    <sheet name="KA 100 Senior" sheetId="25" r:id="rId25"/>
  </sheets>
  <definedNames>
    <definedName name="_xlnm.Print_Area" localSheetId="21">'125 Shifter'!$A$1:$AD$41</definedName>
    <definedName name="_xlnm.Print_Area" localSheetId="22">'175 Shifter'!$A$1:$AD$41</definedName>
    <definedName name="_xlnm.Print_Area" localSheetId="8">'Jr. Yamaha Can #1 Race'!$A$1:$AD$41</definedName>
    <definedName name="_xlnm.Print_Area" localSheetId="9">'Jr. Yamaha Can #2 Race'!$A$1:$AD$41</definedName>
    <definedName name="_xlnm.Print_Area" localSheetId="23">'KA 100 Junior'!$A$1:$AD$41</definedName>
    <definedName name="_xlnm.Print_Area" localSheetId="24">'KA 100 Senior'!$A$1:$AD$40</definedName>
    <definedName name="_xlnm.Print_Area" localSheetId="0">'Kid Karts'!$A$1:$AD$41</definedName>
    <definedName name="_xlnm.Print_Area" localSheetId="11">'L0206 CIK'!$A$1:$AD$41</definedName>
    <definedName name="_xlnm.Print_Area" localSheetId="3">'LO206- Cadet'!$A$1:$AD$41</definedName>
    <definedName name="_xlnm.Print_Area" localSheetId="13">'LO206 CIK (Sportsman)'!$A$1:$AD$41</definedName>
    <definedName name="_xlnm.Print_Area" localSheetId="5">'LO206 Junior'!$A$1:$AD$41</definedName>
    <definedName name="_xlnm.Print_Area" localSheetId="10">'LO206 Light'!$A$1:$AD$41</definedName>
    <definedName name="_xlnm.Print_Area" localSheetId="12">'LO206 Masters'!$A$1:$AD$41</definedName>
    <definedName name="_xlnm.Print_Area" localSheetId="14">'LO206 Super Heavy'!$A$1:$AD$41</definedName>
    <definedName name="_xlnm.Print_Area" localSheetId="15">'LO206 Super Masters'!$A$1:$AD$41</definedName>
    <definedName name="_xlnm.Print_Area" localSheetId="1">'Micro Swift'!$A$1:$AD$41</definedName>
    <definedName name="_xlnm.Print_Area" localSheetId="7">'Mini Swift'!$A$1:$AD$41</definedName>
    <definedName name="_xlnm.Print_Area" localSheetId="20">'Tag Heavy'!$A$1:$AD$41</definedName>
    <definedName name="_xlnm.Print_Area" localSheetId="6">'Tag Junior'!$A$1:$AD$41</definedName>
    <definedName name="_xlnm.Print_Area" localSheetId="19">'Tag Senior'!$A$1:$AD$41</definedName>
    <definedName name="_xlnm.Print_Area" localSheetId="4">'Yamaha Jr. Sportsman'!$A$1:$AD$41</definedName>
    <definedName name="_xlnm.Print_Area" localSheetId="18">'Yamaha Masters'!$A$1:$AD$41</definedName>
    <definedName name="_xlnm.Print_Area" localSheetId="2">'Yamaha Rookie'!$A$1:$AD$41</definedName>
    <definedName name="_xlnm.Print_Area" localSheetId="16">'Yamaha Senior #1'!$A$1:$AD$41</definedName>
    <definedName name="_xlnm.Print_Area" localSheetId="17">'Yamaha Senior #2'!$A$1:$AD$41</definedName>
  </definedNames>
  <calcPr fullCalcOnLoad="1"/>
</workbook>
</file>

<file path=xl/sharedStrings.xml><?xml version="1.0" encoding="utf-8"?>
<sst xmlns="http://schemas.openxmlformats.org/spreadsheetml/2006/main" count="1929" uniqueCount="226">
  <si>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</si>
  <si>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</si>
  <si>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</si>
  <si>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</si>
  <si>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</si>
  <si>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</si>
  <si>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</si>
  <si>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</si>
  <si>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</si>
  <si>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</si>
  <si>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</si>
  <si>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</si>
  <si>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</si>
  <si>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</si>
  <si>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</si>
  <si>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</si>
  <si>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</si>
  <si>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</si>
  <si>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</si>
  <si>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</si>
  <si>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</si>
  <si>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</si>
  <si>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</si>
  <si>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</si>
  <si>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</si>
  <si>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</si>
  <si>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</si>
  <si>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</si>
  <si>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</si>
  <si>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</si>
  <si>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</si>
  <si>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</si>
  <si>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</si>
  <si>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3/31/2019</t>
  </si>
  <si>
    <t>4/11/2021</t>
  </si>
  <si>
    <t>4/25/2021</t>
  </si>
  <si>
    <t>5/09/2021</t>
  </si>
  <si>
    <t>5/23/2021</t>
  </si>
  <si>
    <t>6/06/2021</t>
  </si>
  <si>
    <t>6/27/2021</t>
  </si>
  <si>
    <t>7/17/2021</t>
  </si>
  <si>
    <t>7/18/2021</t>
  </si>
  <si>
    <t>8/22/2021</t>
  </si>
  <si>
    <t>9/04/2021</t>
  </si>
  <si>
    <t>9/12/2021</t>
  </si>
  <si>
    <t>09/26/2021</t>
  </si>
  <si>
    <t>10/17/2021</t>
  </si>
  <si>
    <t>10/24/2021</t>
  </si>
  <si>
    <t>2021 LO206 Super Masters</t>
  </si>
  <si>
    <t>2021 Kid Karts</t>
  </si>
  <si>
    <t>2021 Micro Swift</t>
  </si>
  <si>
    <t>2021 Yamaha Rookie</t>
  </si>
  <si>
    <t>2021 LO206 Cadet</t>
  </si>
  <si>
    <t>2021 Yamaha Jr. Sportsman</t>
  </si>
  <si>
    <t>2021 LO206 Junior</t>
  </si>
  <si>
    <t>2021 Tag Junior</t>
  </si>
  <si>
    <t>2021 Mini Swift</t>
  </si>
  <si>
    <t>2021 Jr. Yamaha Can Race #1</t>
  </si>
  <si>
    <t>2021 Jr. Yamaha Can Race #2</t>
  </si>
  <si>
    <t>2021 L0206 Light</t>
  </si>
  <si>
    <t>2021 L0206 CIK</t>
  </si>
  <si>
    <t>2021 LO206- Masters</t>
  </si>
  <si>
    <t>2021 LO 206 CIK (Sportsman)</t>
  </si>
  <si>
    <t>2021 LO206 Super Heavy</t>
  </si>
  <si>
    <t>2021 Yamaha Senior</t>
  </si>
  <si>
    <t>2021 Yamaha Masters</t>
  </si>
  <si>
    <t>2021 TaG Senior</t>
  </si>
  <si>
    <t>2021 TaG Heavy</t>
  </si>
  <si>
    <t>2021 125cc Shifter</t>
  </si>
  <si>
    <t>2021 KA 100 Junior</t>
  </si>
  <si>
    <t>2021 KA 100 Senior</t>
  </si>
  <si>
    <t>David Speight</t>
  </si>
  <si>
    <t>Andrew Wall</t>
  </si>
  <si>
    <t>Curtis Crawford</t>
  </si>
  <si>
    <t>John Vottero</t>
  </si>
  <si>
    <t>Andy Castleman</t>
  </si>
  <si>
    <t>Brent Forbes</t>
  </si>
  <si>
    <t>Keegan Clark</t>
  </si>
  <si>
    <t>Asher Farris</t>
  </si>
  <si>
    <t>Sam Tutwiler</t>
  </si>
  <si>
    <t>Charlie Stines</t>
  </si>
  <si>
    <t>Brennan Hanville</t>
  </si>
  <si>
    <t>Mark Nevill</t>
  </si>
  <si>
    <t>Landon Buher</t>
  </si>
  <si>
    <t>Rob Lehmann</t>
  </si>
  <si>
    <t>Landyn Bryant</t>
  </si>
  <si>
    <t>Matt Johnson</t>
  </si>
  <si>
    <t>Amber McGunegill</t>
  </si>
  <si>
    <t>Corey Flint</t>
  </si>
  <si>
    <t>Greg Ford</t>
  </si>
  <si>
    <t>Kyle Ford</t>
  </si>
  <si>
    <t>Joshua Conley</t>
  </si>
  <si>
    <t>Mathew Gruenholz</t>
  </si>
  <si>
    <t>Zach Schwarz</t>
  </si>
  <si>
    <t>George Erwin</t>
  </si>
  <si>
    <t>Jack Binder</t>
  </si>
  <si>
    <t>Johnston Erwin</t>
  </si>
  <si>
    <t>John O'Keefe</t>
  </si>
  <si>
    <t>Joseph Mason</t>
  </si>
  <si>
    <t>Tad Stahl</t>
  </si>
  <si>
    <t>Kacy Stahl</t>
  </si>
  <si>
    <t>Evan Pfeffer</t>
  </si>
  <si>
    <t>Max Taylor</t>
  </si>
  <si>
    <t>Dustin Garvin</t>
  </si>
  <si>
    <t>Jordan Morgan</t>
  </si>
  <si>
    <t>Logan Stephens</t>
  </si>
  <si>
    <t>Tom Harleman</t>
  </si>
  <si>
    <t>Drew Galloway</t>
  </si>
  <si>
    <t>Jack Dorsey</t>
  </si>
  <si>
    <t>Emily Berger</t>
  </si>
  <si>
    <t>Tom Berger</t>
  </si>
  <si>
    <t>Eric Kappes</t>
  </si>
  <si>
    <t>Anthony McHargue</t>
  </si>
  <si>
    <t>Bennett Taylor</t>
  </si>
  <si>
    <t>Caden Taylor</t>
  </si>
  <si>
    <t>Jonathan Schillinger</t>
  </si>
  <si>
    <t>Sam Schenck</t>
  </si>
  <si>
    <t>Indiana Andersen</t>
  </si>
  <si>
    <t>John Ewing</t>
  </si>
  <si>
    <t>Sam Cate</t>
  </si>
  <si>
    <t>Louie Antonosanti</t>
  </si>
  <si>
    <t>Ryan Pickering</t>
  </si>
  <si>
    <t>Mason Piper</t>
  </si>
  <si>
    <t>Jett Cosat</t>
  </si>
  <si>
    <t>Maxine Cosat</t>
  </si>
  <si>
    <t>Hudson Floyd</t>
  </si>
  <si>
    <t>Emma Hacker</t>
  </si>
  <si>
    <t>Christopher Hacker</t>
  </si>
  <si>
    <t>Addison Ianniello</t>
  </si>
  <si>
    <t>Chris Ianniello</t>
  </si>
  <si>
    <t>Kyle Sheard</t>
  </si>
  <si>
    <t>Jacob Smith</t>
  </si>
  <si>
    <t>Phil Brown</t>
  </si>
  <si>
    <t>Landon Brown</t>
  </si>
  <si>
    <t>Jacob Clamme</t>
  </si>
  <si>
    <t>Austin Taylor</t>
  </si>
  <si>
    <t>Robert Fiege</t>
  </si>
  <si>
    <t>Clay Settles</t>
  </si>
  <si>
    <t>Denny Scott</t>
  </si>
  <si>
    <t>Tom Perry</t>
  </si>
  <si>
    <t>Tony Spalding</t>
  </si>
  <si>
    <t>Jaxon Stone</t>
  </si>
  <si>
    <t>Todd Davis</t>
  </si>
  <si>
    <t>Bill Wilson</t>
  </si>
  <si>
    <t>Jody Covington</t>
  </si>
  <si>
    <t>Truitt Sweeney</t>
  </si>
  <si>
    <t>Evan Hammond</t>
  </si>
  <si>
    <t>Zion Dyer</t>
  </si>
  <si>
    <t>Jeremy McHone</t>
  </si>
  <si>
    <t>Gary McHone</t>
  </si>
  <si>
    <t>Seth McHone</t>
  </si>
  <si>
    <t>A.J. Rivera</t>
  </si>
  <si>
    <t>Reid Smith</t>
  </si>
  <si>
    <t>Chloe Ross</t>
  </si>
  <si>
    <t>Fred Loeffler</t>
  </si>
  <si>
    <t>Zac Conley</t>
  </si>
  <si>
    <t>George Simpson</t>
  </si>
  <si>
    <t>Geoff Gerline</t>
  </si>
  <si>
    <t>Luke Powers</t>
  </si>
  <si>
    <t>Landen Robbins</t>
  </si>
  <si>
    <t>Stan Beard</t>
  </si>
  <si>
    <t>Sarah Bradley</t>
  </si>
  <si>
    <t>Jamie Bradford</t>
  </si>
  <si>
    <t>Rick Rice</t>
  </si>
  <si>
    <t>Brian Burger</t>
  </si>
  <si>
    <t>Brandt Trinkler</t>
  </si>
  <si>
    <t>Tim Spencer</t>
  </si>
  <si>
    <t>Ty Arbogast</t>
  </si>
  <si>
    <t>Noah Schenck</t>
  </si>
  <si>
    <t>Mao Mao Xu</t>
  </si>
  <si>
    <t>Cliff Sellery</t>
  </si>
  <si>
    <t>Robert Auer</t>
  </si>
  <si>
    <t>Matt Dean</t>
  </si>
  <si>
    <t>Riley George</t>
  </si>
  <si>
    <t>Kacen Hendrickson</t>
  </si>
  <si>
    <t>Tim Bannon</t>
  </si>
  <si>
    <t>Alan Jenkins</t>
  </si>
  <si>
    <t>Adam Wooldridge</t>
  </si>
  <si>
    <t>Chuck Maitlen</t>
  </si>
  <si>
    <t>Johnny O'Keefe</t>
  </si>
  <si>
    <t>Jacob Peddycord</t>
  </si>
  <si>
    <t>Layton Mull</t>
  </si>
  <si>
    <t>Cooper Mull</t>
  </si>
  <si>
    <t>DQ</t>
  </si>
  <si>
    <t>Jeff Denune</t>
  </si>
  <si>
    <t>Steve Knight</t>
  </si>
  <si>
    <t>Micah Colbert</t>
  </si>
  <si>
    <t>Cale Cannon</t>
  </si>
  <si>
    <t>Gavin Griffin</t>
  </si>
  <si>
    <t>Nick Dugan</t>
  </si>
  <si>
    <t>Michael Briskey</t>
  </si>
  <si>
    <t>Michael Wells</t>
  </si>
  <si>
    <t>Brian Glasgow</t>
  </si>
  <si>
    <t>Myles Wilson</t>
  </si>
  <si>
    <t>Gage Shipley</t>
  </si>
  <si>
    <t>Logan Adams</t>
  </si>
  <si>
    <t>Garrett Adams</t>
  </si>
  <si>
    <t>Dan Monsion</t>
  </si>
  <si>
    <t>Scott Monsion</t>
  </si>
  <si>
    <t>Karl Weber</t>
  </si>
  <si>
    <t>Chris Cockerham</t>
  </si>
  <si>
    <t>Andrew Cockerham</t>
  </si>
  <si>
    <t>Olivia Shelbo</t>
  </si>
  <si>
    <t>Dillon Thomas</t>
  </si>
  <si>
    <t>Jason Thomas</t>
  </si>
  <si>
    <t>Blake Korth</t>
  </si>
  <si>
    <t>Leland Anderson</t>
  </si>
  <si>
    <t>George Badger</t>
  </si>
  <si>
    <t>Ben Stahl</t>
  </si>
  <si>
    <t>Steven Armstrong</t>
  </si>
  <si>
    <t>Kevin Scott</t>
  </si>
  <si>
    <t>Krishna Bhat</t>
  </si>
  <si>
    <t>Kyle Poffenberger</t>
  </si>
  <si>
    <t>Rayder Santos</t>
  </si>
  <si>
    <t>Nico Santos</t>
  </si>
  <si>
    <t>Jimmy Simpson</t>
  </si>
  <si>
    <t>Tanner Defabis</t>
  </si>
  <si>
    <t>Kelly Johnson</t>
  </si>
  <si>
    <t>David Shipps</t>
  </si>
  <si>
    <t>Hayden Lawson</t>
  </si>
  <si>
    <t>Eli Fox</t>
  </si>
  <si>
    <t>Jarret Luellen</t>
  </si>
  <si>
    <t>McKinley Burris</t>
  </si>
  <si>
    <t>Lovisa Landin</t>
  </si>
  <si>
    <t>Ezekiel Haight</t>
  </si>
  <si>
    <t>Malachi Haight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</si>
</sst>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8" t="s">
        <v>135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0</v>
      </c>
      <c r="G5" s="2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192</v>
      </c>
    </row>
    <row r="6" spans="1:30" ht="12.75">
      <c r="A6" s="18" t="s">
        <v>147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4</v>
      </c>
      <c r="K6" s="2">
        <f>VLOOKUP(J6,$A$43:$B$72,2)</f>
        <v>32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124</v>
      </c>
    </row>
    <row r="7" spans="1:30" ht="12.75">
      <c r="A7" s="18" t="s">
        <v>193</v>
      </c>
      <c r="B7" s="2">
        <v>0</v>
      </c>
      <c r="C7" s="2">
        <f>VLOOKUP(B7,$A$43:$B$72,2)</f>
        <v>0</v>
      </c>
      <c r="D7" s="2">
        <v>3</v>
      </c>
      <c r="E7" s="2">
        <f>VLOOKUP(D7,$A$43:$B$72,2)</f>
        <v>35</v>
      </c>
      <c r="F7" s="2">
        <v>0</v>
      </c>
      <c r="G7" s="2">
        <f>VLOOKUP(F7,$A$43:$B$72,2)</f>
        <v>0</v>
      </c>
      <c r="H7" s="2">
        <v>6</v>
      </c>
      <c r="I7" s="2">
        <f>VLOOKUP(H7,$A$43:$B$72,2)</f>
        <v>28</v>
      </c>
      <c r="J7" s="2">
        <v>7</v>
      </c>
      <c r="K7" s="2">
        <f>VLOOKUP(J7,$A$43:$B$72,2)</f>
        <v>26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89</v>
      </c>
    </row>
    <row r="8" spans="1:30" ht="12.75">
      <c r="A8" s="18" t="s">
        <v>126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7</v>
      </c>
      <c r="I8" s="2">
        <f>VLOOKUP(H8,$A$43:$B$72,2)</f>
        <v>26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26</v>
      </c>
    </row>
    <row r="9" spans="1:30" ht="12.75">
      <c r="A9" s="18"/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9">
        <v>0</v>
      </c>
      <c r="M9" s="2">
        <f>VLOOKUP(L9,$A$43:$B$72,2)</f>
        <v>0</v>
      </c>
      <c r="N9" s="9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1:30" ht="12.75">
      <c r="A10" s="18"/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9">
        <v>0</v>
      </c>
      <c r="E11" s="2">
        <f>VLOOKUP(D11,$A$43:$B$72,2)</f>
        <v>0</v>
      </c>
      <c r="F11" s="9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0" ref="C26:C31">VLOOKUP(B26,$A$43:$B$72,2)</f>
        <v>0</v>
      </c>
      <c r="D26" s="2">
        <v>0</v>
      </c>
      <c r="E26" s="2">
        <f aca="true" t="shared" si="1" ref="E26:G36">VLOOKUP(D26,$A$43:$B$72,2)</f>
        <v>0</v>
      </c>
      <c r="F26" s="2">
        <v>0</v>
      </c>
      <c r="G26" s="2">
        <f t="shared" si="1"/>
        <v>0</v>
      </c>
      <c r="H26" s="2">
        <v>0</v>
      </c>
      <c r="I26" s="2">
        <f aca="true" t="shared" si="2" ref="I26:I41">VLOOKUP(H26,$A$43:$B$72,2)</f>
        <v>0</v>
      </c>
      <c r="J26" s="2">
        <v>0</v>
      </c>
      <c r="K26" s="2">
        <f aca="true" t="shared" si="3" ref="K26:K41">VLOOKUP(J26,$A$43:$B$72,2)</f>
        <v>0</v>
      </c>
      <c r="L26" s="2">
        <v>0</v>
      </c>
      <c r="M26" s="2">
        <f aca="true" t="shared" si="4" ref="M26:M41">VLOOKUP(L26,$A$43:$B$72,2)</f>
        <v>0</v>
      </c>
      <c r="N26" s="2">
        <v>0</v>
      </c>
      <c r="O26" s="2">
        <f aca="true" t="shared" si="5" ref="O26:O41">VLOOKUP(N26,$A$43:$B$72,2)</f>
        <v>0</v>
      </c>
      <c r="P26" s="2">
        <v>0</v>
      </c>
      <c r="Q26" s="2">
        <f aca="true" t="shared" si="6" ref="Q26:Q41">VLOOKUP(P26,$A$43:$B$72,2)</f>
        <v>0</v>
      </c>
      <c r="R26" s="2">
        <v>0</v>
      </c>
      <c r="S26" s="2">
        <f aca="true" t="shared" si="7" ref="S26:S41">VLOOKUP(R26,$A$43:$B$72,2)</f>
        <v>0</v>
      </c>
      <c r="T26" s="2">
        <v>0</v>
      </c>
      <c r="U26" s="2">
        <f aca="true" t="shared" si="8" ref="U26:U41">VLOOKUP(T26,$A$43:$B$72,2)</f>
        <v>0</v>
      </c>
      <c r="V26" s="2">
        <v>0</v>
      </c>
      <c r="W26" s="2">
        <f aca="true" t="shared" si="9" ref="W26:W41">VLOOKUP(V26,$A$43:$B$72,2)</f>
        <v>0</v>
      </c>
      <c r="X26" s="2">
        <v>0</v>
      </c>
      <c r="Y26" s="2">
        <f aca="true" t="shared" si="10" ref="Y26:Y41">VLOOKUP(X26,$A$43:$B$72,2)</f>
        <v>0</v>
      </c>
      <c r="Z26" s="2">
        <v>0</v>
      </c>
      <c r="AA26" s="2">
        <f aca="true" t="shared" si="11" ref="AA26:AA41">VLOOKUP(Z26,$A$43:$B$72,2)</f>
        <v>0</v>
      </c>
      <c r="AB26" s="2">
        <v>0</v>
      </c>
      <c r="AC26" s="2">
        <f aca="true" t="shared" si="12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1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1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1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1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3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1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2:30" ht="12.75">
      <c r="B32" s="2">
        <v>0</v>
      </c>
      <c r="C32" s="2">
        <f aca="true" t="shared" si="14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1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"/>
        <v>0</v>
      </c>
      <c r="F33" s="2">
        <v>0</v>
      </c>
      <c r="G33" s="2">
        <f t="shared" si="1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"/>
        <v>0</v>
      </c>
      <c r="F34" s="2">
        <v>0</v>
      </c>
      <c r="G34" s="2">
        <f t="shared" si="1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2:30" ht="12.75">
      <c r="B35" s="2">
        <v>0</v>
      </c>
      <c r="C35" s="2">
        <f t="shared" si="14"/>
        <v>0</v>
      </c>
      <c r="D35" s="2">
        <v>0</v>
      </c>
      <c r="E35" s="2">
        <f t="shared" si="1"/>
        <v>0</v>
      </c>
      <c r="F35" s="2">
        <v>0</v>
      </c>
      <c r="G35" s="2">
        <f t="shared" si="1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2:30" ht="12.75">
      <c r="B36" s="2">
        <v>0</v>
      </c>
      <c r="C36" s="2">
        <f t="shared" si="14"/>
        <v>0</v>
      </c>
      <c r="D36" s="2">
        <v>0</v>
      </c>
      <c r="E36" s="2">
        <f t="shared" si="1"/>
        <v>0</v>
      </c>
      <c r="F36" s="2">
        <v>0</v>
      </c>
      <c r="G36" s="2">
        <f t="shared" si="1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aca="true" t="shared" si="15" ref="E37:G41">VLOOKUP(D37,$A$43:$B$72,2)</f>
        <v>0</v>
      </c>
      <c r="F37" s="2">
        <v>0</v>
      </c>
      <c r="G37" s="2">
        <f t="shared" si="15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5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5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5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7">VLOOKUP(B5,$A$43:$B$72,2)</f>
        <v>0</v>
      </c>
      <c r="D5" s="2">
        <v>0</v>
      </c>
      <c r="E5" s="2">
        <f aca="true" t="shared" si="1" ref="E5:E27">VLOOKUP(D5,$A$43:$B$72,2)</f>
        <v>0</v>
      </c>
      <c r="F5" s="2">
        <v>0</v>
      </c>
      <c r="G5" s="2">
        <f aca="true" t="shared" si="2" ref="G5:G27">VLOOKUP(F5,$A$43:$B$72,2)</f>
        <v>0</v>
      </c>
      <c r="H5" s="2">
        <v>1</v>
      </c>
      <c r="I5" s="2">
        <f aca="true" t="shared" si="3" ref="I5:I27">VLOOKUP(H5,$A$43:$B$72,2)</f>
        <v>50</v>
      </c>
      <c r="J5" s="2">
        <v>0</v>
      </c>
      <c r="K5" s="2">
        <f aca="true" t="shared" si="4" ref="K5:K27">VLOOKUP(J5,$A$43:$B$72,2)</f>
        <v>0</v>
      </c>
      <c r="L5" s="2">
        <v>0</v>
      </c>
      <c r="M5" s="2">
        <f aca="true" t="shared" si="5" ref="M5:M27">VLOOKUP(L5,$A$43:$B$72,2)</f>
        <v>0</v>
      </c>
      <c r="N5" s="2">
        <v>0</v>
      </c>
      <c r="O5" s="2">
        <f aca="true" t="shared" si="6" ref="O5:O27">VLOOKUP(N5,$A$43:$B$72,2)</f>
        <v>0</v>
      </c>
      <c r="P5" s="2">
        <v>0</v>
      </c>
      <c r="Q5" s="2">
        <f aca="true" t="shared" si="7" ref="Q5:Q27">VLOOKUP(P5,$A$43:$B$72,2)</f>
        <v>0</v>
      </c>
      <c r="R5" s="2">
        <v>0</v>
      </c>
      <c r="S5" s="2">
        <f aca="true" t="shared" si="8" ref="S5:S27">VLOOKUP(R5,$A$43:$B$72,2)</f>
        <v>0</v>
      </c>
      <c r="T5" s="2">
        <v>0</v>
      </c>
      <c r="U5" s="2">
        <f aca="true" t="shared" si="9" ref="U5:U27">VLOOKUP(T5,$A$43:$B$72,2)</f>
        <v>0</v>
      </c>
      <c r="V5" s="2">
        <v>0</v>
      </c>
      <c r="W5" s="2">
        <f aca="true" t="shared" si="10" ref="W5:W27">VLOOKUP(V5,$A$43:$B$72,2)</f>
        <v>0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9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9">
        <v>0</v>
      </c>
      <c r="E13" s="2">
        <f t="shared" si="1"/>
        <v>0</v>
      </c>
      <c r="F13" s="9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9">
        <v>0</v>
      </c>
      <c r="M19" s="2">
        <f t="shared" si="5"/>
        <v>0</v>
      </c>
      <c r="N19" s="9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aca="true" t="shared" si="15" ref="E29:G36">VLOOKUP(D29,$A$43:$B$72,2)</f>
        <v>0</v>
      </c>
      <c r="F29" s="2">
        <v>0</v>
      </c>
      <c r="G29" s="2">
        <f t="shared" si="15"/>
        <v>0</v>
      </c>
      <c r="H29" s="2">
        <v>0</v>
      </c>
      <c r="I29" s="2">
        <f aca="true" t="shared" si="16" ref="I29:I41">VLOOKUP(H29,$A$43:$B$72,2)</f>
        <v>0</v>
      </c>
      <c r="J29" s="2">
        <v>0</v>
      </c>
      <c r="K29" s="2">
        <f aca="true" t="shared" si="17" ref="K29:K41">VLOOKUP(J29,$A$43:$B$72,2)</f>
        <v>0</v>
      </c>
      <c r="L29" s="2">
        <v>0</v>
      </c>
      <c r="M29" s="2">
        <f aca="true" t="shared" si="18" ref="M29:M41">VLOOKUP(L29,$A$43:$B$72,2)</f>
        <v>0</v>
      </c>
      <c r="N29" s="2">
        <v>0</v>
      </c>
      <c r="O29" s="2">
        <f aca="true" t="shared" si="19" ref="O29:O41">VLOOKUP(N29,$A$43:$B$72,2)</f>
        <v>0</v>
      </c>
      <c r="P29" s="2">
        <v>0</v>
      </c>
      <c r="Q29" s="2">
        <f aca="true" t="shared" si="20" ref="Q29:Q41">VLOOKUP(P29,$A$43:$B$72,2)</f>
        <v>0</v>
      </c>
      <c r="R29" s="2">
        <v>0</v>
      </c>
      <c r="S29" s="2">
        <f aca="true" t="shared" si="21" ref="S29:S41">VLOOKUP(R29,$A$43:$B$72,2)</f>
        <v>0</v>
      </c>
      <c r="T29" s="2">
        <v>0</v>
      </c>
      <c r="U29" s="2">
        <f aca="true" t="shared" si="22" ref="U29:U41">VLOOKUP(T29,$A$43:$B$72,2)</f>
        <v>0</v>
      </c>
      <c r="V29" s="2">
        <v>0</v>
      </c>
      <c r="W29" s="2">
        <f aca="true" t="shared" si="23" ref="W29:W41">VLOOKUP(V29,$A$43:$B$72,2)</f>
        <v>0</v>
      </c>
      <c r="X29" s="2">
        <v>0</v>
      </c>
      <c r="Y29" s="2">
        <f aca="true" t="shared" si="24" ref="Y29:Y41">VLOOKUP(X29,$A$43:$B$72,2)</f>
        <v>0</v>
      </c>
      <c r="Z29" s="2">
        <v>0</v>
      </c>
      <c r="AA29" s="2">
        <f aca="true" t="shared" si="25" ref="AA29:AA41">VLOOKUP(Z29,$A$43:$B$72,2)</f>
        <v>0</v>
      </c>
      <c r="AB29" s="2">
        <v>0</v>
      </c>
      <c r="AC29" s="2">
        <f aca="true" t="shared" si="26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137</v>
      </c>
      <c r="B5" s="2">
        <v>6</v>
      </c>
      <c r="C5" s="2">
        <f aca="true" t="shared" si="0" ref="C5:C23">VLOOKUP(B5,$A$62:$B$117,2)</f>
        <v>28</v>
      </c>
      <c r="D5" s="2">
        <v>11</v>
      </c>
      <c r="E5" s="2">
        <f aca="true" t="shared" si="1" ref="E5:E23">VLOOKUP(D5,$A$62:$B$117,2)</f>
        <v>19</v>
      </c>
      <c r="F5" s="2">
        <v>0</v>
      </c>
      <c r="G5" s="2">
        <f aca="true" t="shared" si="2" ref="G5:G23">VLOOKUP(F5,$A$62:$B$117,2)</f>
        <v>0</v>
      </c>
      <c r="H5" s="2">
        <v>1</v>
      </c>
      <c r="I5" s="2">
        <f aca="true" t="shared" si="3" ref="I5:I23">VLOOKUP(H5,$A$62:$B$117,2)</f>
        <v>50</v>
      </c>
      <c r="J5" s="2">
        <v>15</v>
      </c>
      <c r="K5" s="2">
        <f aca="true" t="shared" si="4" ref="K5:K23">VLOOKUP(J5,$A$62:$B$117,2)</f>
        <v>15</v>
      </c>
      <c r="L5" s="2">
        <v>0</v>
      </c>
      <c r="M5" s="2">
        <f aca="true" t="shared" si="5" ref="M5:M23">VLOOKUP(L5,$A$62:$B$117,2)</f>
        <v>0</v>
      </c>
      <c r="N5" s="2">
        <v>0</v>
      </c>
      <c r="O5" s="2">
        <f aca="true" t="shared" si="6" ref="O5:O23">VLOOKUP(N5,$A$62:$B$117,2)</f>
        <v>0</v>
      </c>
      <c r="P5" s="2">
        <v>0</v>
      </c>
      <c r="Q5" s="2">
        <f aca="true" t="shared" si="7" ref="Q5:Q23">VLOOKUP(P5,$A$62:$B$117,2)</f>
        <v>0</v>
      </c>
      <c r="R5" s="2">
        <v>0</v>
      </c>
      <c r="S5" s="2">
        <f aca="true" t="shared" si="8" ref="S5:S23">VLOOKUP(R5,$A$62:$B$117,2)</f>
        <v>0</v>
      </c>
      <c r="T5" s="2">
        <v>0</v>
      </c>
      <c r="U5" s="2">
        <f aca="true" t="shared" si="9" ref="U5:U23">VLOOKUP(T5,$A$62:$B$117,2)</f>
        <v>0</v>
      </c>
      <c r="V5" s="2">
        <v>0</v>
      </c>
      <c r="W5" s="2">
        <f aca="true" t="shared" si="10" ref="W5:W23">VLOOKUP(V5,$A$62:$B$117,2)</f>
        <v>0</v>
      </c>
      <c r="X5" s="2">
        <v>0</v>
      </c>
      <c r="Y5" s="2">
        <f aca="true" t="shared" si="11" ref="Y5:Y23">VLOOKUP(X5,$A$62:$B$117,2)</f>
        <v>0</v>
      </c>
      <c r="Z5" s="2">
        <v>0</v>
      </c>
      <c r="AA5" s="2">
        <f aca="true" t="shared" si="12" ref="AA5:AA23">VLOOKUP(Z5,$A$62:$B$117,2)</f>
        <v>0</v>
      </c>
      <c r="AB5" s="2">
        <v>0</v>
      </c>
      <c r="AC5" s="2">
        <f aca="true" t="shared" si="13" ref="AC5:AC23">VLOOKUP(AB5,$A$62:$B$117,2)</f>
        <v>0</v>
      </c>
      <c r="AD5" s="2">
        <f aca="true" t="shared" si="14" ref="AD5:AD23">SUM(C5,E5,G5,I5,K5,M5,O5,Q5,S5,U5,W5,Y5,AA5,AC5)</f>
        <v>112</v>
      </c>
    </row>
    <row r="6" spans="1:30" ht="12.75">
      <c r="A6" s="16" t="s">
        <v>131</v>
      </c>
      <c r="B6" s="2">
        <v>7</v>
      </c>
      <c r="C6" s="2">
        <f t="shared" si="0"/>
        <v>26</v>
      </c>
      <c r="D6" s="2">
        <v>3</v>
      </c>
      <c r="E6" s="2">
        <f t="shared" si="1"/>
        <v>35</v>
      </c>
      <c r="F6" s="2">
        <v>0</v>
      </c>
      <c r="G6" s="2">
        <f t="shared" si="2"/>
        <v>0</v>
      </c>
      <c r="H6" s="2">
        <v>11</v>
      </c>
      <c r="I6" s="2">
        <f t="shared" si="3"/>
        <v>19</v>
      </c>
      <c r="J6" s="2">
        <v>8</v>
      </c>
      <c r="K6" s="2">
        <f t="shared" si="4"/>
        <v>24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104</v>
      </c>
    </row>
    <row r="7" spans="1:30" ht="12.75">
      <c r="A7" s="2" t="s">
        <v>77</v>
      </c>
      <c r="B7" s="2">
        <v>8</v>
      </c>
      <c r="C7" s="2">
        <f t="shared" si="0"/>
        <v>24</v>
      </c>
      <c r="D7" s="2">
        <v>2</v>
      </c>
      <c r="E7" s="2">
        <f t="shared" si="1"/>
        <v>42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4</v>
      </c>
      <c r="K7" s="2">
        <f t="shared" si="4"/>
        <v>32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98</v>
      </c>
    </row>
    <row r="8" spans="1:30" ht="12.75">
      <c r="A8" s="16" t="s">
        <v>130</v>
      </c>
      <c r="B8" s="2">
        <v>9</v>
      </c>
      <c r="C8" s="2">
        <f t="shared" si="0"/>
        <v>22</v>
      </c>
      <c r="D8" s="2">
        <v>6</v>
      </c>
      <c r="E8" s="2">
        <f t="shared" si="1"/>
        <v>28</v>
      </c>
      <c r="F8" s="2">
        <v>0</v>
      </c>
      <c r="G8" s="2">
        <f t="shared" si="2"/>
        <v>0</v>
      </c>
      <c r="H8" s="2">
        <v>5</v>
      </c>
      <c r="I8" s="2">
        <f t="shared" si="3"/>
        <v>30</v>
      </c>
      <c r="J8" s="2">
        <v>13</v>
      </c>
      <c r="K8" s="2">
        <f t="shared" si="4"/>
        <v>17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97</v>
      </c>
    </row>
    <row r="9" spans="1:30" ht="12.75">
      <c r="A9" s="16" t="s">
        <v>195</v>
      </c>
      <c r="B9" s="2">
        <v>0</v>
      </c>
      <c r="C9" s="2">
        <f t="shared" si="0"/>
        <v>0</v>
      </c>
      <c r="D9" s="2">
        <v>1</v>
      </c>
      <c r="E9" s="2">
        <f t="shared" si="1"/>
        <v>50</v>
      </c>
      <c r="F9" s="2">
        <v>0</v>
      </c>
      <c r="G9" s="2">
        <f t="shared" si="2"/>
        <v>0</v>
      </c>
      <c r="H9" s="2">
        <v>2</v>
      </c>
      <c r="I9" s="2">
        <f t="shared" si="3"/>
        <v>42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92</v>
      </c>
    </row>
    <row r="10" spans="1:30" ht="12.75">
      <c r="A10" s="16" t="s">
        <v>120</v>
      </c>
      <c r="B10" s="2">
        <v>4</v>
      </c>
      <c r="C10" s="2">
        <f t="shared" si="0"/>
        <v>32</v>
      </c>
      <c r="D10" s="2">
        <v>8</v>
      </c>
      <c r="E10" s="2">
        <f t="shared" si="1"/>
        <v>24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3</v>
      </c>
      <c r="K10" s="2">
        <f t="shared" si="4"/>
        <v>35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91</v>
      </c>
    </row>
    <row r="11" spans="1:30" ht="12.75">
      <c r="A11" s="16" t="s">
        <v>81</v>
      </c>
      <c r="B11" s="2">
        <v>5</v>
      </c>
      <c r="C11" s="2">
        <f t="shared" si="0"/>
        <v>30</v>
      </c>
      <c r="D11" s="2">
        <v>12</v>
      </c>
      <c r="E11" s="2">
        <f t="shared" si="1"/>
        <v>18</v>
      </c>
      <c r="F11" s="2">
        <v>0</v>
      </c>
      <c r="G11" s="2">
        <f t="shared" si="2"/>
        <v>0</v>
      </c>
      <c r="H11" s="2">
        <v>7</v>
      </c>
      <c r="I11" s="2">
        <f t="shared" si="3"/>
        <v>26</v>
      </c>
      <c r="J11" s="2">
        <v>14</v>
      </c>
      <c r="K11" s="2">
        <f t="shared" si="4"/>
        <v>16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90</v>
      </c>
    </row>
    <row r="12" spans="1:30" ht="12.75">
      <c r="A12" s="16" t="s">
        <v>133</v>
      </c>
      <c r="B12" s="2">
        <v>11</v>
      </c>
      <c r="C12" s="2">
        <f t="shared" si="0"/>
        <v>19</v>
      </c>
      <c r="D12" s="2">
        <v>7</v>
      </c>
      <c r="E12" s="2">
        <f t="shared" si="1"/>
        <v>26</v>
      </c>
      <c r="F12" s="2">
        <v>0</v>
      </c>
      <c r="G12" s="2">
        <f t="shared" si="2"/>
        <v>0</v>
      </c>
      <c r="H12" s="2">
        <v>10</v>
      </c>
      <c r="I12" s="2">
        <f t="shared" si="3"/>
        <v>20</v>
      </c>
      <c r="J12" s="2">
        <v>9</v>
      </c>
      <c r="K12" s="2">
        <f t="shared" si="4"/>
        <v>22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87</v>
      </c>
    </row>
    <row r="13" spans="1:30" ht="12.75">
      <c r="A13" s="16" t="s">
        <v>220</v>
      </c>
      <c r="B13" s="2">
        <v>1</v>
      </c>
      <c r="C13" s="2">
        <f t="shared" si="0"/>
        <v>50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3</v>
      </c>
      <c r="I13" s="2">
        <f t="shared" si="3"/>
        <v>35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85</v>
      </c>
    </row>
    <row r="14" spans="1:30" ht="12.75">
      <c r="A14" s="16" t="s">
        <v>108</v>
      </c>
      <c r="B14" s="2">
        <v>2</v>
      </c>
      <c r="C14" s="2">
        <f t="shared" si="0"/>
        <v>42</v>
      </c>
      <c r="D14" s="2">
        <v>4</v>
      </c>
      <c r="E14" s="2">
        <f t="shared" si="1"/>
        <v>32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74</v>
      </c>
    </row>
    <row r="15" spans="1:30" ht="12.75">
      <c r="A15" s="16" t="s">
        <v>90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4</v>
      </c>
      <c r="I15" s="2">
        <f t="shared" si="3"/>
        <v>32</v>
      </c>
      <c r="J15" s="2">
        <v>2</v>
      </c>
      <c r="K15" s="2">
        <f t="shared" si="4"/>
        <v>42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74</v>
      </c>
    </row>
    <row r="16" spans="1:30" ht="12.75">
      <c r="A16" s="16" t="s">
        <v>196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13</v>
      </c>
      <c r="I16" s="2">
        <f t="shared" si="3"/>
        <v>17</v>
      </c>
      <c r="J16" s="2">
        <v>1</v>
      </c>
      <c r="K16" s="2">
        <f t="shared" si="4"/>
        <v>50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67</v>
      </c>
    </row>
    <row r="17" spans="1:30" ht="12.75">
      <c r="A17" s="16" t="s">
        <v>186</v>
      </c>
      <c r="B17" s="2">
        <v>0</v>
      </c>
      <c r="C17" s="2">
        <f t="shared" si="0"/>
        <v>0</v>
      </c>
      <c r="D17" s="2">
        <v>10</v>
      </c>
      <c r="E17" s="2">
        <f t="shared" si="1"/>
        <v>20</v>
      </c>
      <c r="F17" s="2">
        <v>0</v>
      </c>
      <c r="G17" s="2">
        <f t="shared" si="2"/>
        <v>0</v>
      </c>
      <c r="H17" s="2">
        <v>6</v>
      </c>
      <c r="I17" s="2">
        <f t="shared" si="3"/>
        <v>28</v>
      </c>
      <c r="J17" s="2">
        <v>12</v>
      </c>
      <c r="K17" s="2">
        <f t="shared" si="4"/>
        <v>18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66</v>
      </c>
    </row>
    <row r="18" spans="1:30" ht="12.75">
      <c r="A18" s="16" t="s">
        <v>122</v>
      </c>
      <c r="B18" s="2">
        <v>3</v>
      </c>
      <c r="C18" s="2">
        <f t="shared" si="0"/>
        <v>35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8</v>
      </c>
      <c r="I18" s="2">
        <f t="shared" si="3"/>
        <v>24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59</v>
      </c>
    </row>
    <row r="19" spans="1:30" ht="12.75">
      <c r="A19" s="16" t="s">
        <v>91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9</v>
      </c>
      <c r="I19" s="2">
        <f t="shared" si="3"/>
        <v>22</v>
      </c>
      <c r="J19" s="2">
        <v>5</v>
      </c>
      <c r="K19" s="2">
        <f t="shared" si="4"/>
        <v>30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52</v>
      </c>
    </row>
    <row r="20" spans="1:30" ht="12.75">
      <c r="A20" s="16" t="s">
        <v>128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6</v>
      </c>
      <c r="K20" s="2">
        <f t="shared" si="4"/>
        <v>28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28</v>
      </c>
    </row>
    <row r="21" spans="1:30" ht="12.75">
      <c r="A21" s="16" t="s">
        <v>223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10</v>
      </c>
      <c r="K21" s="2">
        <f t="shared" si="4"/>
        <v>20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20</v>
      </c>
    </row>
    <row r="22" spans="1:30" ht="12.75">
      <c r="A22" s="16" t="s">
        <v>208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16" t="s">
        <v>173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aca="true" t="shared" si="15" ref="C24:C41">VLOOKUP(B24,$A$62:$B$117,2)</f>
        <v>0</v>
      </c>
      <c r="D24" s="2">
        <v>0</v>
      </c>
      <c r="E24" s="2">
        <f aca="true" t="shared" si="16" ref="E24:E41">VLOOKUP(D24,$A$62:$B$117,2)</f>
        <v>0</v>
      </c>
      <c r="F24" s="2">
        <v>0</v>
      </c>
      <c r="G24" s="2">
        <f aca="true" t="shared" si="17" ref="G24:G41">VLOOKUP(F24,$A$62:$B$117,2)</f>
        <v>0</v>
      </c>
      <c r="H24" s="2">
        <v>0</v>
      </c>
      <c r="I24" s="2">
        <f aca="true" t="shared" si="18" ref="I24:I41">VLOOKUP(H24,$A$62:$B$117,2)</f>
        <v>0</v>
      </c>
      <c r="J24" s="2">
        <v>0</v>
      </c>
      <c r="K24" s="2">
        <f aca="true" t="shared" si="19" ref="K24:K41">VLOOKUP(J24,$A$62:$B$117,2)</f>
        <v>0</v>
      </c>
      <c r="L24" s="2">
        <v>0</v>
      </c>
      <c r="M24" s="2">
        <f aca="true" t="shared" si="20" ref="M24:M41">VLOOKUP(L24,$A$62:$B$117,2)</f>
        <v>0</v>
      </c>
      <c r="N24" s="2">
        <v>0</v>
      </c>
      <c r="O24" s="2">
        <f aca="true" t="shared" si="21" ref="O24:O41">VLOOKUP(N24,$A$62:$B$117,2)</f>
        <v>0</v>
      </c>
      <c r="P24" s="2">
        <v>0</v>
      </c>
      <c r="Q24" s="2">
        <f aca="true" t="shared" si="22" ref="Q24:Q41">VLOOKUP(P24,$A$62:$B$117,2)</f>
        <v>0</v>
      </c>
      <c r="R24" s="2">
        <v>0</v>
      </c>
      <c r="S24" s="2">
        <f aca="true" t="shared" si="23" ref="S24:S41">VLOOKUP(R24,$A$62:$B$117,2)</f>
        <v>0</v>
      </c>
      <c r="T24" s="2">
        <v>0</v>
      </c>
      <c r="U24" s="2">
        <f aca="true" t="shared" si="24" ref="U24:U41">VLOOKUP(T24,$A$62:$B$117,2)</f>
        <v>0</v>
      </c>
      <c r="V24" s="2">
        <v>0</v>
      </c>
      <c r="W24" s="2">
        <f aca="true" t="shared" si="25" ref="W24:W41">VLOOKUP(V24,$A$62:$B$117,2)</f>
        <v>0</v>
      </c>
      <c r="X24" s="2">
        <v>0</v>
      </c>
      <c r="Y24" s="2">
        <f aca="true" t="shared" si="26" ref="Y24:Y41">VLOOKUP(X24,$A$62:$B$117,2)</f>
        <v>0</v>
      </c>
      <c r="Z24" s="2">
        <v>0</v>
      </c>
      <c r="AA24" s="2">
        <f aca="true" t="shared" si="27" ref="AA24:AA41">VLOOKUP(Z24,$A$62:$B$117,2)</f>
        <v>0</v>
      </c>
      <c r="AB24" s="2">
        <v>0</v>
      </c>
      <c r="AC24" s="2">
        <f aca="true" t="shared" si="28" ref="AC24:AC41">VLOOKUP(AB24,$A$62:$B$117,2)</f>
        <v>0</v>
      </c>
      <c r="AD24" s="2">
        <f aca="true" t="shared" si="29" ref="AD24:AD41"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2:30" ht="12.75"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2:30" ht="12.75"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aca="true" t="shared" si="30" ref="C42:C57">VLOOKUP(B42,$A$62:$B$117,2)</f>
        <v>0</v>
      </c>
      <c r="D42" s="2">
        <v>0</v>
      </c>
      <c r="E42" s="2">
        <f aca="true" t="shared" si="31" ref="E42:E57">VLOOKUP(D42,$A$62:$B$117,2)</f>
        <v>0</v>
      </c>
      <c r="F42" s="2">
        <v>0</v>
      </c>
      <c r="G42" s="2">
        <f aca="true" t="shared" si="32" ref="G42:G57">VLOOKUP(F42,$A$62:$B$117,2)</f>
        <v>0</v>
      </c>
      <c r="H42" s="2">
        <v>0</v>
      </c>
      <c r="I42" s="2">
        <f aca="true" t="shared" si="33" ref="I42:I57">VLOOKUP(H42,$A$62:$B$117,2)</f>
        <v>0</v>
      </c>
      <c r="J42" s="2">
        <v>0</v>
      </c>
      <c r="K42" s="2">
        <f aca="true" t="shared" si="34" ref="K42:K57">VLOOKUP(J42,$A$62:$B$117,2)</f>
        <v>0</v>
      </c>
      <c r="L42" s="2">
        <v>0</v>
      </c>
      <c r="M42" s="2">
        <f aca="true" t="shared" si="35" ref="M42:M57">VLOOKUP(L42,$A$62:$B$117,2)</f>
        <v>0</v>
      </c>
      <c r="N42" s="2">
        <v>0</v>
      </c>
      <c r="O42" s="2">
        <f aca="true" t="shared" si="36" ref="O42:O57">VLOOKUP(N42,$A$62:$B$117,2)</f>
        <v>0</v>
      </c>
      <c r="P42" s="2">
        <v>0</v>
      </c>
      <c r="Q42" s="2">
        <f aca="true" t="shared" si="37" ref="Q42:Q57">VLOOKUP(P42,$A$62:$B$117,2)</f>
        <v>0</v>
      </c>
      <c r="R42" s="2">
        <v>0</v>
      </c>
      <c r="S42" s="2">
        <f aca="true" t="shared" si="38" ref="S42:S57">VLOOKUP(R42,$A$62:$B$117,2)</f>
        <v>0</v>
      </c>
      <c r="T42" s="2">
        <v>0</v>
      </c>
      <c r="U42" s="2">
        <f aca="true" t="shared" si="39" ref="U42:U57">VLOOKUP(T42,$A$62:$B$117,2)</f>
        <v>0</v>
      </c>
      <c r="V42" s="2">
        <v>0</v>
      </c>
      <c r="W42" s="2">
        <f aca="true" t="shared" si="40" ref="W42:W57">VLOOKUP(V42,$A$62:$B$117,2)</f>
        <v>0</v>
      </c>
      <c r="X42" s="2">
        <v>0</v>
      </c>
      <c r="Y42" s="2">
        <f aca="true" t="shared" si="41" ref="Y42:Y57">VLOOKUP(X42,$A$62:$B$117,2)</f>
        <v>0</v>
      </c>
      <c r="Z42" s="2">
        <v>0</v>
      </c>
      <c r="AA42" s="2">
        <f aca="true" t="shared" si="42" ref="AA42:AA57">VLOOKUP(Z42,$A$62:$B$117,2)</f>
        <v>0</v>
      </c>
      <c r="AB42" s="2">
        <v>0</v>
      </c>
      <c r="AC42" s="2">
        <f aca="true" t="shared" si="43" ref="AC42:AC57">VLOOKUP(AB42,$A$62:$B$117,2)</f>
        <v>0</v>
      </c>
      <c r="AD42" s="2">
        <f aca="true" t="shared" si="44" ref="AD42:AD57">SUM(C42,E42,G42,I42,K42,M42,O42,Q42,S42,U42,W42,Y42,AA42,AC42)</f>
        <v>0</v>
      </c>
    </row>
    <row r="43" spans="2:30" ht="12.75">
      <c r="B43" s="2">
        <v>0</v>
      </c>
      <c r="C43" s="2">
        <f t="shared" si="30"/>
        <v>0</v>
      </c>
      <c r="D43" s="2">
        <v>0</v>
      </c>
      <c r="E43" s="2">
        <f t="shared" si="31"/>
        <v>0</v>
      </c>
      <c r="F43" s="2">
        <v>0</v>
      </c>
      <c r="G43" s="2">
        <f t="shared" si="32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2:30" ht="12.75">
      <c r="B44" s="2">
        <v>0</v>
      </c>
      <c r="C44" s="2">
        <f t="shared" si="30"/>
        <v>0</v>
      </c>
      <c r="D44" s="2">
        <v>0</v>
      </c>
      <c r="E44" s="2">
        <f t="shared" si="31"/>
        <v>0</v>
      </c>
      <c r="F44" s="2">
        <v>0</v>
      </c>
      <c r="G44" s="2">
        <f t="shared" si="32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2:30" ht="12.75">
      <c r="B45" s="2">
        <v>0</v>
      </c>
      <c r="C45" s="2">
        <f t="shared" si="30"/>
        <v>0</v>
      </c>
      <c r="D45" s="2">
        <v>0</v>
      </c>
      <c r="E45" s="2">
        <f t="shared" si="31"/>
        <v>0</v>
      </c>
      <c r="F45" s="2">
        <v>0</v>
      </c>
      <c r="G45" s="2">
        <f t="shared" si="32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2:30" ht="12.75">
      <c r="B46" s="2">
        <v>0</v>
      </c>
      <c r="C46" s="2">
        <f t="shared" si="30"/>
        <v>0</v>
      </c>
      <c r="D46" s="2">
        <v>0</v>
      </c>
      <c r="E46" s="2">
        <f t="shared" si="31"/>
        <v>0</v>
      </c>
      <c r="F46" s="2">
        <v>0</v>
      </c>
      <c r="G46" s="2">
        <f t="shared" si="32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2:30" ht="12.75">
      <c r="B47" s="2">
        <v>0</v>
      </c>
      <c r="C47" s="2">
        <f t="shared" si="30"/>
        <v>0</v>
      </c>
      <c r="D47" s="2">
        <v>0</v>
      </c>
      <c r="E47" s="2">
        <f t="shared" si="31"/>
        <v>0</v>
      </c>
      <c r="F47" s="2">
        <v>0</v>
      </c>
      <c r="G47" s="2">
        <f t="shared" si="32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2:30" ht="12.75">
      <c r="B48" s="2">
        <v>0</v>
      </c>
      <c r="C48" s="2">
        <f t="shared" si="30"/>
        <v>0</v>
      </c>
      <c r="D48" s="2">
        <v>0</v>
      </c>
      <c r="E48" s="2">
        <f t="shared" si="31"/>
        <v>0</v>
      </c>
      <c r="F48" s="2">
        <v>0</v>
      </c>
      <c r="G48" s="2">
        <f t="shared" si="32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2:30" ht="12.75">
      <c r="B49" s="2">
        <v>0</v>
      </c>
      <c r="C49" s="2">
        <f t="shared" si="30"/>
        <v>0</v>
      </c>
      <c r="D49" s="2">
        <v>0</v>
      </c>
      <c r="E49" s="2">
        <f t="shared" si="31"/>
        <v>0</v>
      </c>
      <c r="F49" s="2">
        <v>0</v>
      </c>
      <c r="G49" s="2">
        <f t="shared" si="32"/>
        <v>0</v>
      </c>
      <c r="H49" s="2">
        <v>0</v>
      </c>
      <c r="I49" s="2">
        <f t="shared" si="33"/>
        <v>0</v>
      </c>
      <c r="J49" s="2">
        <v>0</v>
      </c>
      <c r="K49" s="2">
        <f t="shared" si="34"/>
        <v>0</v>
      </c>
      <c r="L49" s="2">
        <v>0</v>
      </c>
      <c r="M49" s="2">
        <f t="shared" si="35"/>
        <v>0</v>
      </c>
      <c r="N49" s="2">
        <v>0</v>
      </c>
      <c r="O49" s="2">
        <f t="shared" si="36"/>
        <v>0</v>
      </c>
      <c r="P49" s="2">
        <v>0</v>
      </c>
      <c r="Q49" s="2">
        <f t="shared" si="37"/>
        <v>0</v>
      </c>
      <c r="R49" s="2">
        <v>0</v>
      </c>
      <c r="S49" s="2">
        <f t="shared" si="38"/>
        <v>0</v>
      </c>
      <c r="T49" s="2">
        <v>0</v>
      </c>
      <c r="U49" s="2">
        <f t="shared" si="39"/>
        <v>0</v>
      </c>
      <c r="V49" s="2">
        <v>0</v>
      </c>
      <c r="W49" s="2">
        <f t="shared" si="40"/>
        <v>0</v>
      </c>
      <c r="X49" s="2">
        <v>0</v>
      </c>
      <c r="Y49" s="2">
        <f t="shared" si="41"/>
        <v>0</v>
      </c>
      <c r="Z49" s="2">
        <v>0</v>
      </c>
      <c r="AA49" s="2">
        <f t="shared" si="42"/>
        <v>0</v>
      </c>
      <c r="AB49" s="2">
        <v>0</v>
      </c>
      <c r="AC49" s="2">
        <f t="shared" si="43"/>
        <v>0</v>
      </c>
      <c r="AD49" s="2">
        <f t="shared" si="44"/>
        <v>0</v>
      </c>
    </row>
    <row r="50" spans="2:30" ht="12.75">
      <c r="B50" s="2">
        <v>0</v>
      </c>
      <c r="C50" s="2">
        <f t="shared" si="30"/>
        <v>0</v>
      </c>
      <c r="D50" s="2">
        <v>0</v>
      </c>
      <c r="E50" s="2">
        <f t="shared" si="31"/>
        <v>0</v>
      </c>
      <c r="F50" s="2">
        <v>0</v>
      </c>
      <c r="G50" s="2">
        <f t="shared" si="32"/>
        <v>0</v>
      </c>
      <c r="H50" s="2">
        <v>0</v>
      </c>
      <c r="I50" s="2">
        <f t="shared" si="33"/>
        <v>0</v>
      </c>
      <c r="J50" s="2">
        <v>0</v>
      </c>
      <c r="K50" s="2">
        <f t="shared" si="34"/>
        <v>0</v>
      </c>
      <c r="L50" s="2">
        <v>0</v>
      </c>
      <c r="M50" s="2">
        <f t="shared" si="35"/>
        <v>0</v>
      </c>
      <c r="N50" s="2">
        <v>0</v>
      </c>
      <c r="O50" s="2">
        <f t="shared" si="36"/>
        <v>0</v>
      </c>
      <c r="P50" s="2">
        <v>0</v>
      </c>
      <c r="Q50" s="2">
        <f t="shared" si="37"/>
        <v>0</v>
      </c>
      <c r="R50" s="2">
        <v>0</v>
      </c>
      <c r="S50" s="2">
        <f t="shared" si="38"/>
        <v>0</v>
      </c>
      <c r="T50" s="2">
        <v>0</v>
      </c>
      <c r="U50" s="2">
        <f t="shared" si="39"/>
        <v>0</v>
      </c>
      <c r="V50" s="2">
        <v>0</v>
      </c>
      <c r="W50" s="2">
        <f t="shared" si="40"/>
        <v>0</v>
      </c>
      <c r="X50" s="2">
        <v>0</v>
      </c>
      <c r="Y50" s="2">
        <f t="shared" si="41"/>
        <v>0</v>
      </c>
      <c r="Z50" s="2">
        <v>0</v>
      </c>
      <c r="AA50" s="2">
        <f t="shared" si="42"/>
        <v>0</v>
      </c>
      <c r="AB50" s="2">
        <v>0</v>
      </c>
      <c r="AC50" s="2">
        <f t="shared" si="43"/>
        <v>0</v>
      </c>
      <c r="AD50" s="2">
        <f t="shared" si="44"/>
        <v>0</v>
      </c>
    </row>
    <row r="51" spans="2:30" ht="12.75">
      <c r="B51" s="2">
        <v>0</v>
      </c>
      <c r="C51" s="2">
        <f t="shared" si="30"/>
        <v>0</v>
      </c>
      <c r="D51" s="2">
        <v>0</v>
      </c>
      <c r="E51" s="2">
        <f t="shared" si="31"/>
        <v>0</v>
      </c>
      <c r="F51" s="2">
        <v>0</v>
      </c>
      <c r="G51" s="2">
        <f t="shared" si="32"/>
        <v>0</v>
      </c>
      <c r="H51" s="2">
        <v>0</v>
      </c>
      <c r="I51" s="2">
        <f t="shared" si="33"/>
        <v>0</v>
      </c>
      <c r="J51" s="2">
        <v>0</v>
      </c>
      <c r="K51" s="2">
        <f t="shared" si="34"/>
        <v>0</v>
      </c>
      <c r="L51" s="2">
        <v>0</v>
      </c>
      <c r="M51" s="2">
        <f t="shared" si="35"/>
        <v>0</v>
      </c>
      <c r="N51" s="2">
        <v>0</v>
      </c>
      <c r="O51" s="2">
        <f t="shared" si="36"/>
        <v>0</v>
      </c>
      <c r="P51" s="2">
        <v>0</v>
      </c>
      <c r="Q51" s="2">
        <f t="shared" si="37"/>
        <v>0</v>
      </c>
      <c r="R51" s="2">
        <v>0</v>
      </c>
      <c r="S51" s="2">
        <f t="shared" si="38"/>
        <v>0</v>
      </c>
      <c r="T51" s="2">
        <v>0</v>
      </c>
      <c r="U51" s="2">
        <f t="shared" si="39"/>
        <v>0</v>
      </c>
      <c r="V51" s="2">
        <v>0</v>
      </c>
      <c r="W51" s="2">
        <f t="shared" si="40"/>
        <v>0</v>
      </c>
      <c r="X51" s="2">
        <v>0</v>
      </c>
      <c r="Y51" s="2">
        <f t="shared" si="41"/>
        <v>0</v>
      </c>
      <c r="Z51" s="2">
        <v>0</v>
      </c>
      <c r="AA51" s="2">
        <f t="shared" si="42"/>
        <v>0</v>
      </c>
      <c r="AB51" s="2">
        <v>0</v>
      </c>
      <c r="AC51" s="2">
        <f t="shared" si="43"/>
        <v>0</v>
      </c>
      <c r="AD51" s="2">
        <f t="shared" si="44"/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2">
      <selection activeCell="A41" sqref="A41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60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137</v>
      </c>
      <c r="B5" s="2">
        <v>8</v>
      </c>
      <c r="C5" s="2">
        <f aca="true" t="shared" si="0" ref="C5:C40">VLOOKUP(B5,$A$62:$B$117,2)</f>
        <v>24</v>
      </c>
      <c r="D5" s="2">
        <v>1</v>
      </c>
      <c r="E5" s="2">
        <f aca="true" t="shared" si="1" ref="E5:E40">VLOOKUP(D5,$A$62:$B$117,2)</f>
        <v>50</v>
      </c>
      <c r="F5" s="2">
        <v>0</v>
      </c>
      <c r="G5" s="2">
        <f aca="true" t="shared" si="2" ref="G5:G40">VLOOKUP(F5,$A$62:$B$117,2)</f>
        <v>0</v>
      </c>
      <c r="H5" s="2">
        <v>1</v>
      </c>
      <c r="I5" s="2">
        <f aca="true" t="shared" si="3" ref="I5:I40">VLOOKUP(H5,$A$62:$B$117,2)</f>
        <v>50</v>
      </c>
      <c r="J5" s="2">
        <v>4</v>
      </c>
      <c r="K5" s="2">
        <f aca="true" t="shared" si="4" ref="K5:K40">VLOOKUP(J5,$A$62:$B$117,2)</f>
        <v>32</v>
      </c>
      <c r="L5" s="2">
        <v>0</v>
      </c>
      <c r="M5" s="2">
        <f aca="true" t="shared" si="5" ref="M5:M40">VLOOKUP(L5,$A$62:$B$117,2)</f>
        <v>0</v>
      </c>
      <c r="N5" s="2">
        <v>0</v>
      </c>
      <c r="O5" s="2">
        <f aca="true" t="shared" si="6" ref="O5:O40">VLOOKUP(N5,$A$62:$B$117,2)</f>
        <v>0</v>
      </c>
      <c r="P5" s="2">
        <v>0</v>
      </c>
      <c r="Q5" s="2">
        <f aca="true" t="shared" si="7" ref="Q5:Q40">VLOOKUP(P5,$A$62:$B$117,2)</f>
        <v>0</v>
      </c>
      <c r="R5" s="2">
        <v>0</v>
      </c>
      <c r="S5" s="2">
        <f aca="true" t="shared" si="8" ref="S5:S40">VLOOKUP(R5,$A$62:$B$117,2)</f>
        <v>0</v>
      </c>
      <c r="T5" s="2">
        <v>0</v>
      </c>
      <c r="U5" s="2">
        <f aca="true" t="shared" si="9" ref="U5:U40">VLOOKUP(T5,$A$62:$B$117,2)</f>
        <v>0</v>
      </c>
      <c r="V5" s="2">
        <v>0</v>
      </c>
      <c r="W5" s="2">
        <f aca="true" t="shared" si="10" ref="W5:W40">VLOOKUP(V5,$A$62:$B$117,2)</f>
        <v>0</v>
      </c>
      <c r="X5" s="2">
        <v>0</v>
      </c>
      <c r="Y5" s="2">
        <f aca="true" t="shared" si="11" ref="Y5:Y40">VLOOKUP(X5,$A$62:$B$117,2)</f>
        <v>0</v>
      </c>
      <c r="Z5" s="2">
        <v>0</v>
      </c>
      <c r="AA5" s="2">
        <f aca="true" t="shared" si="12" ref="AA5:AA40">VLOOKUP(Z5,$A$62:$B$117,2)</f>
        <v>0</v>
      </c>
      <c r="AB5" s="2">
        <v>0</v>
      </c>
      <c r="AC5" s="2">
        <f aca="true" t="shared" si="13" ref="AC5:AC40">VLOOKUP(AB5,$A$62:$B$117,2)</f>
        <v>0</v>
      </c>
      <c r="AD5" s="2">
        <f aca="true" t="shared" si="14" ref="AD5:AD40">SUM(C5,E5,G5,I5,K5,M5,O5,Q5,S5,U5,W5,Y5,AA5,AC5)</f>
        <v>156</v>
      </c>
    </row>
    <row r="6" spans="1:30" ht="12.75">
      <c r="A6" s="16" t="s">
        <v>130</v>
      </c>
      <c r="B6" s="2">
        <v>4</v>
      </c>
      <c r="C6" s="2">
        <f t="shared" si="0"/>
        <v>32</v>
      </c>
      <c r="D6" s="2">
        <v>10</v>
      </c>
      <c r="E6" s="2">
        <f t="shared" si="1"/>
        <v>20</v>
      </c>
      <c r="F6" s="2">
        <v>0</v>
      </c>
      <c r="G6" s="2">
        <f t="shared" si="2"/>
        <v>0</v>
      </c>
      <c r="H6" s="2">
        <v>5</v>
      </c>
      <c r="I6" s="2">
        <f t="shared" si="3"/>
        <v>30</v>
      </c>
      <c r="J6" s="2">
        <v>3</v>
      </c>
      <c r="K6" s="2">
        <f t="shared" si="4"/>
        <v>35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117</v>
      </c>
    </row>
    <row r="7" spans="1:30" ht="12.75">
      <c r="A7" s="2" t="s">
        <v>81</v>
      </c>
      <c r="B7" s="2">
        <v>9</v>
      </c>
      <c r="C7" s="2">
        <f t="shared" si="0"/>
        <v>22</v>
      </c>
      <c r="D7" s="2">
        <v>8</v>
      </c>
      <c r="E7" s="2">
        <f t="shared" si="1"/>
        <v>24</v>
      </c>
      <c r="F7" s="2">
        <v>0</v>
      </c>
      <c r="G7" s="2">
        <f t="shared" si="2"/>
        <v>0</v>
      </c>
      <c r="H7" s="2">
        <v>3</v>
      </c>
      <c r="I7" s="2">
        <f t="shared" si="3"/>
        <v>35</v>
      </c>
      <c r="J7" s="2">
        <v>11</v>
      </c>
      <c r="K7" s="2">
        <f t="shared" si="4"/>
        <v>19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100</v>
      </c>
    </row>
    <row r="8" spans="1:30" ht="12.75">
      <c r="A8" s="16" t="s">
        <v>220</v>
      </c>
      <c r="B8" s="2">
        <v>1</v>
      </c>
      <c r="C8" s="2">
        <f t="shared" si="0"/>
        <v>50</v>
      </c>
      <c r="D8" s="2">
        <v>6</v>
      </c>
      <c r="E8" s="2">
        <f t="shared" si="1"/>
        <v>28</v>
      </c>
      <c r="F8" s="2">
        <v>0</v>
      </c>
      <c r="G8" s="2">
        <f t="shared" si="2"/>
        <v>0</v>
      </c>
      <c r="H8" s="2">
        <v>15</v>
      </c>
      <c r="I8" s="2">
        <f t="shared" si="3"/>
        <v>15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93</v>
      </c>
    </row>
    <row r="9" spans="1:30" ht="12.75">
      <c r="A9" s="16" t="s">
        <v>131</v>
      </c>
      <c r="B9" s="2">
        <v>12</v>
      </c>
      <c r="C9" s="2">
        <f t="shared" si="0"/>
        <v>18</v>
      </c>
      <c r="D9" s="2">
        <v>5</v>
      </c>
      <c r="E9" s="2">
        <f t="shared" si="1"/>
        <v>30</v>
      </c>
      <c r="F9" s="2">
        <v>0</v>
      </c>
      <c r="G9" s="2">
        <f t="shared" si="2"/>
        <v>0</v>
      </c>
      <c r="H9" s="2">
        <v>16</v>
      </c>
      <c r="I9" s="2">
        <f t="shared" si="3"/>
        <v>14</v>
      </c>
      <c r="J9" s="2">
        <v>5</v>
      </c>
      <c r="K9" s="2">
        <f t="shared" si="4"/>
        <v>30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92</v>
      </c>
    </row>
    <row r="10" spans="1:30" ht="12.75">
      <c r="A10" s="16" t="s">
        <v>196</v>
      </c>
      <c r="B10" s="2">
        <v>0</v>
      </c>
      <c r="C10" s="2">
        <f t="shared" si="0"/>
        <v>0</v>
      </c>
      <c r="D10" s="2">
        <v>3</v>
      </c>
      <c r="E10" s="2">
        <f t="shared" si="1"/>
        <v>35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1</v>
      </c>
      <c r="K10" s="2">
        <f t="shared" si="4"/>
        <v>50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85</v>
      </c>
    </row>
    <row r="11" spans="1:30" ht="12.75">
      <c r="A11" s="16" t="s">
        <v>108</v>
      </c>
      <c r="B11" s="2">
        <v>5</v>
      </c>
      <c r="C11" s="2">
        <f t="shared" si="0"/>
        <v>30</v>
      </c>
      <c r="D11" s="2">
        <v>2</v>
      </c>
      <c r="E11" s="2">
        <f t="shared" si="1"/>
        <v>42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72</v>
      </c>
    </row>
    <row r="12" spans="1:30" ht="12.75">
      <c r="A12" s="16" t="s">
        <v>120</v>
      </c>
      <c r="B12" s="2">
        <v>3</v>
      </c>
      <c r="C12" s="2">
        <f t="shared" si="0"/>
        <v>35</v>
      </c>
      <c r="D12" s="2">
        <v>16</v>
      </c>
      <c r="E12" s="2">
        <f t="shared" si="1"/>
        <v>14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10</v>
      </c>
      <c r="K12" s="2">
        <f t="shared" si="4"/>
        <v>20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69</v>
      </c>
    </row>
    <row r="13" spans="1:30" ht="12.75">
      <c r="A13" s="16" t="s">
        <v>77</v>
      </c>
      <c r="B13" s="2">
        <v>21</v>
      </c>
      <c r="C13" s="2">
        <f t="shared" si="0"/>
        <v>9</v>
      </c>
      <c r="D13" s="2">
        <v>17</v>
      </c>
      <c r="E13" s="2">
        <f t="shared" si="1"/>
        <v>13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2</v>
      </c>
      <c r="K13" s="2">
        <f t="shared" si="4"/>
        <v>42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64</v>
      </c>
    </row>
    <row r="14" spans="1:30" ht="12.75">
      <c r="A14" s="16" t="s">
        <v>90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4</v>
      </c>
      <c r="I14" s="2">
        <f t="shared" si="3"/>
        <v>32</v>
      </c>
      <c r="J14" s="2">
        <v>6</v>
      </c>
      <c r="K14" s="2">
        <f t="shared" si="4"/>
        <v>28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60</v>
      </c>
    </row>
    <row r="15" spans="1:30" ht="12.75">
      <c r="A15" s="16" t="s">
        <v>91</v>
      </c>
      <c r="B15" s="2">
        <v>0</v>
      </c>
      <c r="C15" s="2">
        <f t="shared" si="0"/>
        <v>0</v>
      </c>
      <c r="D15" s="2">
        <v>14</v>
      </c>
      <c r="E15" s="2">
        <f t="shared" si="1"/>
        <v>16</v>
      </c>
      <c r="F15" s="2">
        <v>0</v>
      </c>
      <c r="G15" s="2">
        <f t="shared" si="2"/>
        <v>0</v>
      </c>
      <c r="H15" s="2">
        <v>11</v>
      </c>
      <c r="I15" s="2">
        <f t="shared" si="3"/>
        <v>19</v>
      </c>
      <c r="J15" s="2">
        <v>8</v>
      </c>
      <c r="K15" s="2">
        <f t="shared" si="4"/>
        <v>24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59</v>
      </c>
    </row>
    <row r="16" spans="1:30" ht="12.75">
      <c r="A16" s="16" t="s">
        <v>105</v>
      </c>
      <c r="B16" s="2">
        <v>10</v>
      </c>
      <c r="C16" s="2">
        <f t="shared" si="0"/>
        <v>20</v>
      </c>
      <c r="D16" s="2">
        <v>28</v>
      </c>
      <c r="E16" s="2">
        <f t="shared" si="1"/>
        <v>2</v>
      </c>
      <c r="F16" s="2">
        <v>0</v>
      </c>
      <c r="G16" s="2">
        <f t="shared" si="2"/>
        <v>0</v>
      </c>
      <c r="H16" s="2">
        <v>9</v>
      </c>
      <c r="I16" s="2">
        <f t="shared" si="3"/>
        <v>22</v>
      </c>
      <c r="J16" s="2">
        <v>19</v>
      </c>
      <c r="K16" s="2">
        <f t="shared" si="4"/>
        <v>11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55</v>
      </c>
    </row>
    <row r="17" spans="1:30" ht="12.75">
      <c r="A17" s="16" t="s">
        <v>122</v>
      </c>
      <c r="B17" s="2">
        <v>7</v>
      </c>
      <c r="C17" s="2">
        <f t="shared" si="0"/>
        <v>26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6</v>
      </c>
      <c r="I17" s="2">
        <f t="shared" si="3"/>
        <v>28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54</v>
      </c>
    </row>
    <row r="18" spans="1:30" ht="12.75">
      <c r="A18" s="16" t="s">
        <v>133</v>
      </c>
      <c r="B18" s="2">
        <v>15</v>
      </c>
      <c r="C18" s="2">
        <f t="shared" si="0"/>
        <v>15</v>
      </c>
      <c r="D18" s="2">
        <v>15</v>
      </c>
      <c r="E18" s="2">
        <f t="shared" si="1"/>
        <v>15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9</v>
      </c>
      <c r="K18" s="2">
        <f t="shared" si="4"/>
        <v>22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52</v>
      </c>
    </row>
    <row r="19" spans="1:30" ht="12.75">
      <c r="A19" s="16" t="s">
        <v>114</v>
      </c>
      <c r="B19" s="2">
        <v>0</v>
      </c>
      <c r="C19" s="2">
        <f t="shared" si="0"/>
        <v>0</v>
      </c>
      <c r="D19" s="2">
        <v>11</v>
      </c>
      <c r="E19" s="2">
        <f t="shared" si="1"/>
        <v>19</v>
      </c>
      <c r="F19" s="2">
        <v>0</v>
      </c>
      <c r="G19" s="2">
        <f t="shared" si="2"/>
        <v>0</v>
      </c>
      <c r="H19" s="2">
        <v>17</v>
      </c>
      <c r="I19" s="2">
        <f t="shared" si="3"/>
        <v>13</v>
      </c>
      <c r="J19" s="2">
        <v>12</v>
      </c>
      <c r="K19" s="2">
        <f t="shared" si="4"/>
        <v>18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50</v>
      </c>
    </row>
    <row r="20" spans="1:30" ht="12.75">
      <c r="A20" s="16" t="s">
        <v>102</v>
      </c>
      <c r="B20" s="2">
        <v>6</v>
      </c>
      <c r="C20" s="2">
        <f t="shared" si="0"/>
        <v>28</v>
      </c>
      <c r="D20" s="2">
        <v>26</v>
      </c>
      <c r="E20" s="2">
        <f t="shared" si="1"/>
        <v>4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14</v>
      </c>
      <c r="K20" s="2">
        <f t="shared" si="4"/>
        <v>16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48</v>
      </c>
    </row>
    <row r="21" spans="1:30" ht="12.75">
      <c r="A21" s="16" t="s">
        <v>173</v>
      </c>
      <c r="B21" s="2">
        <v>0</v>
      </c>
      <c r="C21" s="2">
        <f t="shared" si="0"/>
        <v>0</v>
      </c>
      <c r="D21" s="2">
        <v>20</v>
      </c>
      <c r="E21" s="2">
        <f t="shared" si="1"/>
        <v>10</v>
      </c>
      <c r="F21" s="2">
        <v>0</v>
      </c>
      <c r="G21" s="2">
        <f t="shared" si="2"/>
        <v>0</v>
      </c>
      <c r="H21" s="2">
        <v>14</v>
      </c>
      <c r="I21" s="2">
        <f t="shared" si="3"/>
        <v>16</v>
      </c>
      <c r="J21" s="2">
        <v>13</v>
      </c>
      <c r="K21" s="2">
        <f t="shared" si="4"/>
        <v>17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43</v>
      </c>
    </row>
    <row r="22" spans="1:30" ht="12.75">
      <c r="A22" s="16" t="s">
        <v>195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2</v>
      </c>
      <c r="I22" s="2">
        <f t="shared" si="3"/>
        <v>42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42</v>
      </c>
    </row>
    <row r="23" spans="1:30" ht="12.75">
      <c r="A23" s="16" t="s">
        <v>146</v>
      </c>
      <c r="B23" s="2">
        <v>0</v>
      </c>
      <c r="C23" s="2">
        <f t="shared" si="0"/>
        <v>0</v>
      </c>
      <c r="D23" s="2">
        <v>23</v>
      </c>
      <c r="E23" s="2">
        <f t="shared" si="1"/>
        <v>7</v>
      </c>
      <c r="F23" s="2">
        <v>0</v>
      </c>
      <c r="G23" s="2">
        <f t="shared" si="2"/>
        <v>0</v>
      </c>
      <c r="H23" s="2">
        <v>12</v>
      </c>
      <c r="I23" s="2">
        <f t="shared" si="3"/>
        <v>18</v>
      </c>
      <c r="J23" s="2">
        <v>16</v>
      </c>
      <c r="K23" s="2">
        <f t="shared" si="4"/>
        <v>14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39</v>
      </c>
    </row>
    <row r="24" spans="1:30" ht="12.75">
      <c r="A24" s="16" t="s">
        <v>92</v>
      </c>
      <c r="B24" s="2">
        <v>13</v>
      </c>
      <c r="C24" s="2">
        <f t="shared" si="0"/>
        <v>17</v>
      </c>
      <c r="D24" s="2">
        <v>19</v>
      </c>
      <c r="E24" s="2">
        <f t="shared" si="1"/>
        <v>11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20</v>
      </c>
      <c r="K24" s="2">
        <f t="shared" si="4"/>
        <v>10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38</v>
      </c>
    </row>
    <row r="25" spans="1:30" ht="12.75">
      <c r="A25" s="16" t="s">
        <v>151</v>
      </c>
      <c r="B25" s="2">
        <v>20</v>
      </c>
      <c r="C25" s="2">
        <f t="shared" si="0"/>
        <v>10</v>
      </c>
      <c r="D25" s="2">
        <v>21</v>
      </c>
      <c r="E25" s="2">
        <f t="shared" si="1"/>
        <v>9</v>
      </c>
      <c r="F25" s="2">
        <v>0</v>
      </c>
      <c r="G25" s="2">
        <f t="shared" si="2"/>
        <v>0</v>
      </c>
      <c r="H25" s="2">
        <v>13</v>
      </c>
      <c r="I25" s="2">
        <f t="shared" si="3"/>
        <v>17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36</v>
      </c>
    </row>
    <row r="26" spans="1:30" ht="12.75">
      <c r="A26" s="16" t="s">
        <v>180</v>
      </c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7</v>
      </c>
      <c r="I26" s="2">
        <f t="shared" si="3"/>
        <v>26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26</v>
      </c>
    </row>
    <row r="27" spans="1:30" ht="12.75">
      <c r="A27" s="16" t="s">
        <v>87</v>
      </c>
      <c r="B27" s="2">
        <v>11</v>
      </c>
      <c r="C27" s="2">
        <f t="shared" si="0"/>
        <v>19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19</v>
      </c>
    </row>
    <row r="28" spans="1:30" ht="12.75">
      <c r="A28" s="16" t="s">
        <v>186</v>
      </c>
      <c r="B28" s="2">
        <v>0</v>
      </c>
      <c r="C28" s="2">
        <f t="shared" si="0"/>
        <v>0</v>
      </c>
      <c r="D28" s="2">
        <v>12</v>
      </c>
      <c r="E28" s="2">
        <f t="shared" si="1"/>
        <v>18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18</v>
      </c>
    </row>
    <row r="29" spans="1:30" ht="12.75">
      <c r="A29" s="16" t="s">
        <v>115</v>
      </c>
      <c r="B29" s="2">
        <v>14</v>
      </c>
      <c r="C29" s="2">
        <f t="shared" si="0"/>
        <v>16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16</v>
      </c>
    </row>
    <row r="30" spans="1:30" ht="12.75">
      <c r="A30" s="16" t="s">
        <v>104</v>
      </c>
      <c r="B30" s="2">
        <v>16</v>
      </c>
      <c r="C30" s="2">
        <f t="shared" si="0"/>
        <v>14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14</v>
      </c>
    </row>
    <row r="31" spans="1:30" ht="12.75">
      <c r="A31" s="16" t="s">
        <v>139</v>
      </c>
      <c r="B31" s="2">
        <v>18</v>
      </c>
      <c r="C31" s="2">
        <f t="shared" si="0"/>
        <v>12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12</v>
      </c>
    </row>
    <row r="32" spans="1:30" ht="12.75">
      <c r="A32" s="16" t="s">
        <v>185</v>
      </c>
      <c r="B32" s="2">
        <v>0</v>
      </c>
      <c r="C32" s="2">
        <f t="shared" si="0"/>
        <v>0</v>
      </c>
      <c r="D32" s="2">
        <v>25</v>
      </c>
      <c r="E32" s="2">
        <f t="shared" si="1"/>
        <v>5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5</v>
      </c>
    </row>
    <row r="33" spans="1:30" ht="12.75">
      <c r="A33" s="16" t="s">
        <v>208</v>
      </c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0</v>
      </c>
    </row>
    <row r="34" spans="1:30" ht="12.75">
      <c r="A34" s="16" t="s">
        <v>192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16" t="s">
        <v>103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16" t="s">
        <v>109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16" t="s">
        <v>118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16" t="s">
        <v>100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16" t="s">
        <v>86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16" t="s">
        <v>202</v>
      </c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2:30" ht="12.75">
      <c r="B41" s="2">
        <v>0</v>
      </c>
      <c r="C41" s="2">
        <f aca="true" t="shared" si="15" ref="C41:C47">VLOOKUP(B41,$A$62:$B$117,2)</f>
        <v>0</v>
      </c>
      <c r="D41" s="2">
        <v>0</v>
      </c>
      <c r="E41" s="2">
        <f aca="true" t="shared" si="16" ref="E41:E47">VLOOKUP(D41,$A$62:$B$117,2)</f>
        <v>0</v>
      </c>
      <c r="F41" s="2">
        <v>0</v>
      </c>
      <c r="G41" s="2">
        <f aca="true" t="shared" si="17" ref="G41:G47">VLOOKUP(F41,$A$62:$B$117,2)</f>
        <v>0</v>
      </c>
      <c r="H41" s="2">
        <v>0</v>
      </c>
      <c r="I41" s="2">
        <f aca="true" t="shared" si="18" ref="I41:I47">VLOOKUP(H41,$A$62:$B$117,2)</f>
        <v>0</v>
      </c>
      <c r="J41" s="2">
        <v>0</v>
      </c>
      <c r="K41" s="2">
        <f aca="true" t="shared" si="19" ref="K41:K47">VLOOKUP(J41,$A$62:$B$117,2)</f>
        <v>0</v>
      </c>
      <c r="L41" s="2">
        <v>0</v>
      </c>
      <c r="M41" s="2">
        <f aca="true" t="shared" si="20" ref="M41:M47">VLOOKUP(L41,$A$62:$B$117,2)</f>
        <v>0</v>
      </c>
      <c r="N41" s="2">
        <v>0</v>
      </c>
      <c r="O41" s="2">
        <f aca="true" t="shared" si="21" ref="O41:O47">VLOOKUP(N41,$A$62:$B$117,2)</f>
        <v>0</v>
      </c>
      <c r="P41" s="2">
        <v>0</v>
      </c>
      <c r="Q41" s="2">
        <f aca="true" t="shared" si="22" ref="Q41:Q47">VLOOKUP(P41,$A$62:$B$117,2)</f>
        <v>0</v>
      </c>
      <c r="R41" s="2">
        <v>0</v>
      </c>
      <c r="S41" s="2">
        <f aca="true" t="shared" si="23" ref="S41:S47">VLOOKUP(R41,$A$62:$B$117,2)</f>
        <v>0</v>
      </c>
      <c r="T41" s="2">
        <v>0</v>
      </c>
      <c r="U41" s="2">
        <f aca="true" t="shared" si="24" ref="U41:U47">VLOOKUP(T41,$A$62:$B$117,2)</f>
        <v>0</v>
      </c>
      <c r="V41" s="2">
        <v>0</v>
      </c>
      <c r="W41" s="2">
        <f aca="true" t="shared" si="25" ref="W41:W47">VLOOKUP(V41,$A$62:$B$117,2)</f>
        <v>0</v>
      </c>
      <c r="X41" s="2">
        <v>0</v>
      </c>
      <c r="Y41" s="2">
        <f aca="true" t="shared" si="26" ref="Y41:Y47">VLOOKUP(X41,$A$62:$B$117,2)</f>
        <v>0</v>
      </c>
      <c r="Z41" s="2">
        <v>0</v>
      </c>
      <c r="AA41" s="2">
        <f aca="true" t="shared" si="27" ref="AA41:AA47">VLOOKUP(Z41,$A$62:$B$117,2)</f>
        <v>0</v>
      </c>
      <c r="AB41" s="2">
        <v>0</v>
      </c>
      <c r="AC41" s="2">
        <f aca="true" t="shared" si="28" ref="AC41:AC47">VLOOKUP(AB41,$A$62:$B$117,2)</f>
        <v>0</v>
      </c>
      <c r="AD41" s="2">
        <f aca="true" t="shared" si="29" ref="AD41:AD47">SUM(C41,E41,G41,I41,K41,M41,O41,Q41,S41,U41,W41,Y41,AA41,AC41)</f>
        <v>0</v>
      </c>
    </row>
    <row r="42" spans="2:30" ht="12.75">
      <c r="B42" s="2">
        <v>0</v>
      </c>
      <c r="C42" s="2">
        <f t="shared" si="15"/>
        <v>0</v>
      </c>
      <c r="D42" s="2">
        <v>0</v>
      </c>
      <c r="E42" s="2">
        <f t="shared" si="16"/>
        <v>0</v>
      </c>
      <c r="F42" s="2">
        <v>0</v>
      </c>
      <c r="G42" s="2">
        <f t="shared" si="17"/>
        <v>0</v>
      </c>
      <c r="H42" s="2">
        <v>0</v>
      </c>
      <c r="I42" s="2">
        <f t="shared" si="18"/>
        <v>0</v>
      </c>
      <c r="J42" s="2">
        <v>0</v>
      </c>
      <c r="K42" s="2">
        <f t="shared" si="19"/>
        <v>0</v>
      </c>
      <c r="L42" s="2">
        <v>0</v>
      </c>
      <c r="M42" s="2">
        <f t="shared" si="20"/>
        <v>0</v>
      </c>
      <c r="N42" s="2">
        <v>0</v>
      </c>
      <c r="O42" s="2">
        <f t="shared" si="21"/>
        <v>0</v>
      </c>
      <c r="P42" s="2">
        <v>0</v>
      </c>
      <c r="Q42" s="2">
        <f t="shared" si="22"/>
        <v>0</v>
      </c>
      <c r="R42" s="2">
        <v>0</v>
      </c>
      <c r="S42" s="2">
        <f t="shared" si="23"/>
        <v>0</v>
      </c>
      <c r="T42" s="2">
        <v>0</v>
      </c>
      <c r="U42" s="2">
        <f t="shared" si="24"/>
        <v>0</v>
      </c>
      <c r="V42" s="2">
        <v>0</v>
      </c>
      <c r="W42" s="2">
        <f t="shared" si="25"/>
        <v>0</v>
      </c>
      <c r="X42" s="2">
        <v>0</v>
      </c>
      <c r="Y42" s="2">
        <f t="shared" si="26"/>
        <v>0</v>
      </c>
      <c r="Z42" s="2">
        <v>0</v>
      </c>
      <c r="AA42" s="2">
        <f t="shared" si="27"/>
        <v>0</v>
      </c>
      <c r="AB42" s="2">
        <v>0</v>
      </c>
      <c r="AC42" s="2">
        <f t="shared" si="28"/>
        <v>0</v>
      </c>
      <c r="AD42" s="2">
        <f t="shared" si="29"/>
        <v>0</v>
      </c>
    </row>
    <row r="43" spans="2:30" ht="12.75"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2:30" ht="12.75"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2:30" ht="12.75"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2:30" ht="12.75"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2:30" ht="12.75"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30" ref="C51:C61">VLOOKUP(B51,$A$62:$B$117,2)</f>
        <v>0</v>
      </c>
      <c r="D51" s="2">
        <v>0</v>
      </c>
      <c r="E51" s="2">
        <f aca="true" t="shared" si="31" ref="E51:E61">VLOOKUP(D51,$A$62:$B$117,2)</f>
        <v>0</v>
      </c>
      <c r="F51" s="2">
        <v>0</v>
      </c>
      <c r="G51" s="2">
        <f aca="true" t="shared" si="32" ref="G51:G59">VLOOKUP(F51,$A$62:$B$117,2)</f>
        <v>0</v>
      </c>
      <c r="H51" s="2">
        <v>0</v>
      </c>
      <c r="I51" s="2">
        <f aca="true" t="shared" si="33" ref="I51:I59">VLOOKUP(H51,$A$62:$B$117,2)</f>
        <v>0</v>
      </c>
      <c r="J51" s="2">
        <v>0</v>
      </c>
      <c r="K51" s="2">
        <f aca="true" t="shared" si="34" ref="K51:K59">VLOOKUP(J51,$A$62:$B$117,2)</f>
        <v>0</v>
      </c>
      <c r="L51" s="2">
        <v>0</v>
      </c>
      <c r="M51" s="2">
        <f aca="true" t="shared" si="35" ref="M51:M59">VLOOKUP(L51,$A$62:$B$117,2)</f>
        <v>0</v>
      </c>
      <c r="N51" s="2">
        <v>0</v>
      </c>
      <c r="O51" s="2">
        <f aca="true" t="shared" si="36" ref="O51:O59">VLOOKUP(N51,$A$62:$B$117,2)</f>
        <v>0</v>
      </c>
      <c r="P51" s="2">
        <v>0</v>
      </c>
      <c r="Q51" s="2">
        <f aca="true" t="shared" si="37" ref="Q51:Q59">VLOOKUP(P51,$A$62:$B$117,2)</f>
        <v>0</v>
      </c>
      <c r="R51" s="2">
        <v>0</v>
      </c>
      <c r="S51" s="2">
        <f aca="true" t="shared" si="38" ref="S51:S59">VLOOKUP(R51,$A$62:$B$117,2)</f>
        <v>0</v>
      </c>
      <c r="T51" s="2">
        <v>0</v>
      </c>
      <c r="U51" s="2">
        <f aca="true" t="shared" si="39" ref="U51:U59">VLOOKUP(T51,$A$62:$B$117,2)</f>
        <v>0</v>
      </c>
      <c r="V51" s="2">
        <v>0</v>
      </c>
      <c r="W51" s="2">
        <f aca="true" t="shared" si="40" ref="W51:W59">VLOOKUP(V51,$A$62:$B$117,2)</f>
        <v>0</v>
      </c>
      <c r="X51" s="2">
        <v>0</v>
      </c>
      <c r="Y51" s="2">
        <f aca="true" t="shared" si="41" ref="Y51:Y59">VLOOKUP(X51,$A$62:$B$117,2)</f>
        <v>0</v>
      </c>
      <c r="Z51" s="2">
        <v>0</v>
      </c>
      <c r="AA51" s="2">
        <f aca="true" t="shared" si="42" ref="AA51:AA59">VLOOKUP(Z51,$A$62:$B$117,2)</f>
        <v>0</v>
      </c>
      <c r="AB51" s="2">
        <v>0</v>
      </c>
      <c r="AC51" s="2">
        <f aca="true" t="shared" si="43" ref="AC51:AC59">VLOOKUP(AB51,$A$62:$B$117,2)</f>
        <v>0</v>
      </c>
      <c r="AD51" s="2">
        <f aca="true" t="shared" si="44" ref="AD51:AD59">SUM(C51,E51,G51,I51,K51,M51,O51,Q51,S51,U51,W51,Y51,AA51,AC51)</f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58" spans="2:30" ht="12.75">
      <c r="B58" s="2">
        <v>0</v>
      </c>
      <c r="C58" s="2">
        <f t="shared" si="30"/>
        <v>0</v>
      </c>
      <c r="D58" s="2">
        <v>0</v>
      </c>
      <c r="E58" s="2">
        <f t="shared" si="31"/>
        <v>0</v>
      </c>
      <c r="F58" s="2">
        <v>0</v>
      </c>
      <c r="G58" s="2">
        <f t="shared" si="32"/>
        <v>0</v>
      </c>
      <c r="H58" s="2">
        <v>0</v>
      </c>
      <c r="I58" s="2">
        <f t="shared" si="33"/>
        <v>0</v>
      </c>
      <c r="J58" s="2">
        <v>0</v>
      </c>
      <c r="K58" s="2">
        <f t="shared" si="34"/>
        <v>0</v>
      </c>
      <c r="L58" s="2">
        <v>0</v>
      </c>
      <c r="M58" s="2">
        <f t="shared" si="35"/>
        <v>0</v>
      </c>
      <c r="N58" s="2">
        <v>0</v>
      </c>
      <c r="O58" s="2">
        <f t="shared" si="36"/>
        <v>0</v>
      </c>
      <c r="P58" s="2">
        <v>0</v>
      </c>
      <c r="Q58" s="2">
        <f t="shared" si="37"/>
        <v>0</v>
      </c>
      <c r="R58" s="2">
        <v>0</v>
      </c>
      <c r="S58" s="2">
        <f t="shared" si="38"/>
        <v>0</v>
      </c>
      <c r="T58" s="2">
        <v>0</v>
      </c>
      <c r="U58" s="2">
        <f t="shared" si="39"/>
        <v>0</v>
      </c>
      <c r="V58" s="2">
        <v>0</v>
      </c>
      <c r="W58" s="2">
        <f t="shared" si="40"/>
        <v>0</v>
      </c>
      <c r="X58" s="2">
        <v>0</v>
      </c>
      <c r="Y58" s="2">
        <f t="shared" si="41"/>
        <v>0</v>
      </c>
      <c r="Z58" s="2">
        <v>0</v>
      </c>
      <c r="AA58" s="2">
        <f t="shared" si="42"/>
        <v>0</v>
      </c>
      <c r="AB58" s="2">
        <v>0</v>
      </c>
      <c r="AC58" s="2">
        <f t="shared" si="43"/>
        <v>0</v>
      </c>
      <c r="AD58" s="2">
        <f t="shared" si="44"/>
        <v>0</v>
      </c>
    </row>
    <row r="59" spans="2:30" ht="12.75">
      <c r="B59" s="2">
        <v>0</v>
      </c>
      <c r="C59" s="2">
        <f t="shared" si="30"/>
        <v>0</v>
      </c>
      <c r="D59" s="2">
        <v>0</v>
      </c>
      <c r="E59" s="2">
        <f t="shared" si="31"/>
        <v>0</v>
      </c>
      <c r="F59" s="2">
        <v>0</v>
      </c>
      <c r="G59" s="2">
        <f t="shared" si="32"/>
        <v>0</v>
      </c>
      <c r="H59" s="2">
        <v>0</v>
      </c>
      <c r="I59" s="2">
        <f t="shared" si="33"/>
        <v>0</v>
      </c>
      <c r="J59" s="2">
        <v>0</v>
      </c>
      <c r="K59" s="2">
        <f t="shared" si="34"/>
        <v>0</v>
      </c>
      <c r="L59" s="2">
        <v>0</v>
      </c>
      <c r="M59" s="2">
        <f t="shared" si="35"/>
        <v>0</v>
      </c>
      <c r="N59" s="2">
        <v>0</v>
      </c>
      <c r="O59" s="2">
        <f t="shared" si="36"/>
        <v>0</v>
      </c>
      <c r="P59" s="2">
        <v>0</v>
      </c>
      <c r="Q59" s="2">
        <f t="shared" si="37"/>
        <v>0</v>
      </c>
      <c r="R59" s="2">
        <v>0</v>
      </c>
      <c r="S59" s="2">
        <f t="shared" si="38"/>
        <v>0</v>
      </c>
      <c r="T59" s="2">
        <v>0</v>
      </c>
      <c r="U59" s="2">
        <f t="shared" si="39"/>
        <v>0</v>
      </c>
      <c r="V59" s="2">
        <v>0</v>
      </c>
      <c r="W59" s="2">
        <f t="shared" si="40"/>
        <v>0</v>
      </c>
      <c r="X59" s="2">
        <v>0</v>
      </c>
      <c r="Y59" s="2">
        <f t="shared" si="41"/>
        <v>0</v>
      </c>
      <c r="Z59" s="2">
        <v>0</v>
      </c>
      <c r="AA59" s="2">
        <f t="shared" si="42"/>
        <v>0</v>
      </c>
      <c r="AB59" s="2">
        <v>0</v>
      </c>
      <c r="AC59" s="2">
        <f t="shared" si="43"/>
        <v>0</v>
      </c>
      <c r="AD59" s="2">
        <f t="shared" si="44"/>
        <v>0</v>
      </c>
    </row>
    <row r="60" spans="2:5" ht="12.75">
      <c r="B60" s="2">
        <v>0</v>
      </c>
      <c r="C60" s="2">
        <f t="shared" si="30"/>
        <v>0</v>
      </c>
      <c r="D60" s="2">
        <v>0</v>
      </c>
      <c r="E60" s="2">
        <f t="shared" si="31"/>
        <v>0</v>
      </c>
    </row>
    <row r="61" spans="2:5" ht="12.75">
      <c r="B61" s="2">
        <v>0</v>
      </c>
      <c r="C61" s="2">
        <f t="shared" si="30"/>
        <v>0</v>
      </c>
      <c r="D61" s="2">
        <v>0</v>
      </c>
      <c r="E61" s="2">
        <f t="shared" si="31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61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143</v>
      </c>
      <c r="B5" s="2">
        <v>0</v>
      </c>
      <c r="C5" s="2">
        <f aca="true" t="shared" si="0" ref="C5:C38">VLOOKUP(B5,$A$43:$B$72,2)</f>
        <v>0</v>
      </c>
      <c r="D5" s="2">
        <v>0</v>
      </c>
      <c r="E5" s="2">
        <f aca="true" t="shared" si="1" ref="E5:E38">VLOOKUP(D5,$A$43:$B$72,2)</f>
        <v>0</v>
      </c>
      <c r="F5" s="2">
        <v>0</v>
      </c>
      <c r="G5" s="2">
        <f aca="true" t="shared" si="2" ref="G5:G38">VLOOKUP(F5,$A$43:$B$72,2)</f>
        <v>0</v>
      </c>
      <c r="H5" s="2">
        <v>0</v>
      </c>
      <c r="I5" s="2">
        <f aca="true" t="shared" si="3" ref="I5:I38">VLOOKUP(H5,$A$43:$B$72,2)</f>
        <v>0</v>
      </c>
      <c r="J5" s="2">
        <v>0</v>
      </c>
      <c r="K5" s="2">
        <f aca="true" t="shared" si="4" ref="K5:K38">VLOOKUP(J5,$A$43:$B$72,2)</f>
        <v>0</v>
      </c>
      <c r="L5" s="2">
        <v>0</v>
      </c>
      <c r="M5" s="2">
        <f aca="true" t="shared" si="5" ref="M5:M38">VLOOKUP(L5,$A$43:$B$72,2)</f>
        <v>0</v>
      </c>
      <c r="N5" s="2">
        <v>0</v>
      </c>
      <c r="O5" s="2">
        <f aca="true" t="shared" si="6" ref="O5:O38">VLOOKUP(N5,$A$43:$B$72,2)</f>
        <v>0</v>
      </c>
      <c r="P5" s="2">
        <v>0</v>
      </c>
      <c r="Q5" s="2">
        <f aca="true" t="shared" si="7" ref="Q5:Q38">VLOOKUP(P5,$A$43:$B$72,2)</f>
        <v>0</v>
      </c>
      <c r="R5" s="2">
        <v>0</v>
      </c>
      <c r="S5" s="2">
        <f aca="true" t="shared" si="8" ref="S5:S38">VLOOKUP(R5,$A$43:$B$72,2)</f>
        <v>0</v>
      </c>
      <c r="T5" s="2">
        <v>0</v>
      </c>
      <c r="U5" s="2">
        <f aca="true" t="shared" si="9" ref="U5:U38">VLOOKUP(T5,$A$43:$B$72,2)</f>
        <v>0</v>
      </c>
      <c r="V5" s="2">
        <v>0</v>
      </c>
      <c r="W5" s="2">
        <f aca="true" t="shared" si="10" ref="W5:W38">VLOOKUP(V5,$A$43:$B$72,2)</f>
        <v>0</v>
      </c>
      <c r="X5" s="2">
        <v>0</v>
      </c>
      <c r="Y5" s="2">
        <f aca="true" t="shared" si="11" ref="Y5:Y38">VLOOKUP(X5,$A$43:$B$72,2)</f>
        <v>0</v>
      </c>
      <c r="Z5" s="2">
        <v>0</v>
      </c>
      <c r="AA5" s="2">
        <f aca="true" t="shared" si="12" ref="AA5:AA38">VLOOKUP(Z5,$A$43:$B$72,2)</f>
        <v>0</v>
      </c>
      <c r="AB5" s="2">
        <v>0</v>
      </c>
      <c r="AC5" s="2">
        <f aca="true" t="shared" si="13" ref="AC5:AC38">VLOOKUP(AB5,$A$43:$B$72,2)</f>
        <v>0</v>
      </c>
      <c r="AD5" s="2">
        <f aca="true" t="shared" si="14" ref="AD5:AD38">SUM(C5,E5,G5,I5,K5,M5,O5,Q5,S5,U5,W5,Y5,AA5,AC5)</f>
        <v>0</v>
      </c>
    </row>
    <row r="6" spans="1:30" ht="12.75">
      <c r="A6" s="16" t="s">
        <v>107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6" t="s">
        <v>111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 t="s">
        <v>89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6" t="s">
        <v>84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9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16" t="s">
        <v>154</v>
      </c>
      <c r="B10" s="2">
        <v>0</v>
      </c>
      <c r="C10" s="2">
        <f t="shared" si="0"/>
        <v>0</v>
      </c>
      <c r="D10" s="2">
        <v>18</v>
      </c>
      <c r="E10" s="2">
        <f t="shared" si="1"/>
        <v>12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12</v>
      </c>
    </row>
    <row r="11" spans="1:30" ht="12.75">
      <c r="A11" s="16" t="s">
        <v>178</v>
      </c>
      <c r="B11" s="2">
        <v>0</v>
      </c>
      <c r="C11" s="2">
        <f t="shared" si="0"/>
        <v>0</v>
      </c>
      <c r="D11" s="2">
        <v>16</v>
      </c>
      <c r="E11" s="2">
        <f t="shared" si="1"/>
        <v>14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14</v>
      </c>
    </row>
    <row r="12" spans="1:30" ht="12.75">
      <c r="A12" s="16" t="s">
        <v>197</v>
      </c>
      <c r="B12" s="2">
        <v>0</v>
      </c>
      <c r="C12" s="2">
        <f t="shared" si="0"/>
        <v>0</v>
      </c>
      <c r="D12" s="2">
        <v>21</v>
      </c>
      <c r="E12" s="2">
        <f t="shared" si="1"/>
        <v>9</v>
      </c>
      <c r="F12" s="2">
        <v>0</v>
      </c>
      <c r="G12" s="2">
        <f t="shared" si="2"/>
        <v>0</v>
      </c>
      <c r="H12" s="2">
        <v>25</v>
      </c>
      <c r="I12" s="2">
        <f t="shared" si="3"/>
        <v>5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14</v>
      </c>
    </row>
    <row r="13" spans="1:30" ht="12.75">
      <c r="A13" s="16" t="s">
        <v>142</v>
      </c>
      <c r="B13" s="2">
        <v>0</v>
      </c>
      <c r="C13" s="2">
        <f t="shared" si="0"/>
        <v>0</v>
      </c>
      <c r="D13" s="2">
        <v>30</v>
      </c>
      <c r="E13" s="2">
        <f t="shared" si="1"/>
        <v>1</v>
      </c>
      <c r="F13" s="2">
        <v>0</v>
      </c>
      <c r="G13" s="2">
        <f t="shared" si="2"/>
        <v>0</v>
      </c>
      <c r="H13" s="2">
        <v>23</v>
      </c>
      <c r="I13" s="2">
        <f t="shared" si="3"/>
        <v>7</v>
      </c>
      <c r="J13" s="2">
        <v>24</v>
      </c>
      <c r="K13" s="2">
        <f t="shared" si="4"/>
        <v>6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</v>
      </c>
    </row>
    <row r="14" spans="1:30" ht="12.75">
      <c r="A14" s="16" t="s">
        <v>160</v>
      </c>
      <c r="B14" s="2">
        <v>11</v>
      </c>
      <c r="C14" s="2">
        <f t="shared" si="0"/>
        <v>19</v>
      </c>
      <c r="D14" s="2">
        <v>31</v>
      </c>
      <c r="E14" s="2">
        <f t="shared" si="1"/>
        <v>1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20</v>
      </c>
    </row>
    <row r="15" spans="1:30" ht="12.75">
      <c r="A15" s="16" t="s">
        <v>198</v>
      </c>
      <c r="B15" s="2">
        <v>0</v>
      </c>
      <c r="C15" s="2">
        <f t="shared" si="0"/>
        <v>0</v>
      </c>
      <c r="D15" s="9">
        <v>22</v>
      </c>
      <c r="E15" s="2">
        <f t="shared" si="1"/>
        <v>8</v>
      </c>
      <c r="F15" s="9">
        <v>0</v>
      </c>
      <c r="G15" s="2">
        <f t="shared" si="2"/>
        <v>0</v>
      </c>
      <c r="H15" s="2">
        <v>16</v>
      </c>
      <c r="I15" s="2">
        <f t="shared" si="3"/>
        <v>14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22</v>
      </c>
    </row>
    <row r="16" spans="1:30" ht="12.75">
      <c r="A16" s="16" t="s">
        <v>207</v>
      </c>
      <c r="B16" s="2">
        <v>0</v>
      </c>
      <c r="C16" s="2">
        <f t="shared" si="0"/>
        <v>0</v>
      </c>
      <c r="D16" s="2">
        <v>25</v>
      </c>
      <c r="E16" s="2">
        <f t="shared" si="1"/>
        <v>5</v>
      </c>
      <c r="F16" s="2">
        <v>0</v>
      </c>
      <c r="G16" s="2">
        <f t="shared" si="2"/>
        <v>0</v>
      </c>
      <c r="H16" s="2">
        <v>21</v>
      </c>
      <c r="I16" s="2">
        <f t="shared" si="3"/>
        <v>9</v>
      </c>
      <c r="J16" s="2">
        <v>17</v>
      </c>
      <c r="K16" s="2">
        <f t="shared" si="4"/>
        <v>13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27</v>
      </c>
    </row>
    <row r="17" spans="1:30" ht="12.75">
      <c r="A17" s="16" t="s">
        <v>210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18</v>
      </c>
      <c r="I17" s="2">
        <f t="shared" si="3"/>
        <v>12</v>
      </c>
      <c r="J17" s="2">
        <v>13</v>
      </c>
      <c r="K17" s="2">
        <f t="shared" si="4"/>
        <v>17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29</v>
      </c>
    </row>
    <row r="18" spans="1:30" ht="12.75">
      <c r="A18" s="16" t="s">
        <v>184</v>
      </c>
      <c r="B18" s="2">
        <v>0</v>
      </c>
      <c r="C18" s="2">
        <f t="shared" si="0"/>
        <v>0</v>
      </c>
      <c r="D18" s="2">
        <v>29</v>
      </c>
      <c r="E18" s="2">
        <f t="shared" si="1"/>
        <v>1</v>
      </c>
      <c r="F18" s="2">
        <v>0</v>
      </c>
      <c r="G18" s="2">
        <f t="shared" si="2"/>
        <v>0</v>
      </c>
      <c r="H18" s="2">
        <v>12</v>
      </c>
      <c r="I18" s="2">
        <f t="shared" si="3"/>
        <v>18</v>
      </c>
      <c r="J18" s="2">
        <v>18</v>
      </c>
      <c r="K18" s="2">
        <f t="shared" si="4"/>
        <v>12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31</v>
      </c>
    </row>
    <row r="19" spans="1:30" ht="12.75">
      <c r="A19" s="16" t="s">
        <v>74</v>
      </c>
      <c r="B19" s="2">
        <v>14</v>
      </c>
      <c r="C19" s="2">
        <f t="shared" si="0"/>
        <v>16</v>
      </c>
      <c r="D19" s="2">
        <v>20</v>
      </c>
      <c r="E19" s="2">
        <f t="shared" si="1"/>
        <v>10</v>
      </c>
      <c r="F19" s="2">
        <v>0</v>
      </c>
      <c r="G19" s="2">
        <f t="shared" si="2"/>
        <v>0</v>
      </c>
      <c r="H19" s="2">
        <v>24</v>
      </c>
      <c r="I19" s="2">
        <f t="shared" si="3"/>
        <v>6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32</v>
      </c>
    </row>
    <row r="20" spans="1:30" ht="12.75">
      <c r="A20" s="16" t="s">
        <v>99</v>
      </c>
      <c r="B20" s="2">
        <v>0</v>
      </c>
      <c r="C20" s="2">
        <f t="shared" si="0"/>
        <v>0</v>
      </c>
      <c r="D20" s="2">
        <v>19</v>
      </c>
      <c r="E20" s="2">
        <f t="shared" si="1"/>
        <v>11</v>
      </c>
      <c r="F20" s="2">
        <v>0</v>
      </c>
      <c r="G20" s="2">
        <f t="shared" si="2"/>
        <v>0</v>
      </c>
      <c r="H20" s="2">
        <v>17</v>
      </c>
      <c r="I20" s="2">
        <f t="shared" si="3"/>
        <v>13</v>
      </c>
      <c r="J20" s="2">
        <v>19</v>
      </c>
      <c r="K20" s="2">
        <f t="shared" si="4"/>
        <v>11</v>
      </c>
      <c r="L20" s="9">
        <v>0</v>
      </c>
      <c r="M20" s="2">
        <f t="shared" si="5"/>
        <v>0</v>
      </c>
      <c r="N20" s="9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35</v>
      </c>
    </row>
    <row r="21" spans="1:30" ht="12.75">
      <c r="A21" s="16" t="s">
        <v>148</v>
      </c>
      <c r="B21" s="2">
        <v>17</v>
      </c>
      <c r="C21" s="2">
        <f t="shared" si="0"/>
        <v>13</v>
      </c>
      <c r="D21" s="2">
        <v>9</v>
      </c>
      <c r="E21" s="2">
        <f t="shared" si="1"/>
        <v>22</v>
      </c>
      <c r="F21" s="2">
        <v>0</v>
      </c>
      <c r="G21" s="2">
        <f t="shared" si="2"/>
        <v>0</v>
      </c>
      <c r="H21" s="2">
        <v>26</v>
      </c>
      <c r="I21" s="2">
        <f t="shared" si="3"/>
        <v>4</v>
      </c>
      <c r="J21" s="2">
        <v>21</v>
      </c>
      <c r="K21" s="2">
        <f t="shared" si="4"/>
        <v>9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48</v>
      </c>
    </row>
    <row r="22" spans="1:30" ht="12.75">
      <c r="A22" s="16" t="s">
        <v>191</v>
      </c>
      <c r="B22" s="2">
        <v>0</v>
      </c>
      <c r="C22" s="2">
        <f t="shared" si="0"/>
        <v>0</v>
      </c>
      <c r="D22" s="2">
        <v>7</v>
      </c>
      <c r="E22" s="2">
        <f t="shared" si="1"/>
        <v>26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9</v>
      </c>
      <c r="K22" s="2">
        <f t="shared" si="4"/>
        <v>22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48</v>
      </c>
    </row>
    <row r="23" spans="1:30" ht="12.75">
      <c r="A23" s="16" t="s">
        <v>98</v>
      </c>
      <c r="B23" s="2">
        <v>5</v>
      </c>
      <c r="C23" s="2">
        <f t="shared" si="0"/>
        <v>30</v>
      </c>
      <c r="D23" s="2">
        <v>14</v>
      </c>
      <c r="E23" s="2">
        <f t="shared" si="1"/>
        <v>16</v>
      </c>
      <c r="F23" s="2">
        <v>0</v>
      </c>
      <c r="G23" s="2">
        <f t="shared" si="2"/>
        <v>0</v>
      </c>
      <c r="H23" s="9">
        <v>27</v>
      </c>
      <c r="I23" s="2">
        <f t="shared" si="3"/>
        <v>3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9">
        <v>0</v>
      </c>
      <c r="W23" s="2">
        <f t="shared" si="10"/>
        <v>0</v>
      </c>
      <c r="X23" s="9">
        <v>0</v>
      </c>
      <c r="Y23" s="2">
        <f t="shared" si="11"/>
        <v>0</v>
      </c>
      <c r="Z23" s="9">
        <v>0</v>
      </c>
      <c r="AA23" s="2">
        <f t="shared" si="12"/>
        <v>0</v>
      </c>
      <c r="AB23" s="9">
        <v>0</v>
      </c>
      <c r="AC23" s="2">
        <f t="shared" si="13"/>
        <v>0</v>
      </c>
      <c r="AD23" s="2">
        <f t="shared" si="14"/>
        <v>49</v>
      </c>
    </row>
    <row r="24" spans="1:30" ht="12.75">
      <c r="A24" s="16" t="s">
        <v>164</v>
      </c>
      <c r="B24" s="2">
        <v>0</v>
      </c>
      <c r="C24" s="2">
        <f t="shared" si="0"/>
        <v>0</v>
      </c>
      <c r="D24" s="2">
        <v>17</v>
      </c>
      <c r="E24" s="2">
        <f t="shared" si="1"/>
        <v>13</v>
      </c>
      <c r="F24" s="2">
        <v>0</v>
      </c>
      <c r="G24" s="2">
        <f t="shared" si="2"/>
        <v>0</v>
      </c>
      <c r="H24" s="2">
        <v>11</v>
      </c>
      <c r="I24" s="2">
        <f t="shared" si="3"/>
        <v>19</v>
      </c>
      <c r="J24" s="2">
        <v>12</v>
      </c>
      <c r="K24" s="2">
        <f t="shared" si="4"/>
        <v>18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50</v>
      </c>
    </row>
    <row r="25" spans="1:30" ht="12.75">
      <c r="A25" s="16" t="s">
        <v>129</v>
      </c>
      <c r="B25" s="2">
        <v>7</v>
      </c>
      <c r="C25" s="2">
        <f t="shared" si="0"/>
        <v>26</v>
      </c>
      <c r="D25" s="2">
        <v>8</v>
      </c>
      <c r="E25" s="2">
        <f t="shared" si="1"/>
        <v>24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50</v>
      </c>
    </row>
    <row r="26" spans="1:30" ht="12.75">
      <c r="A26" s="16" t="s">
        <v>76</v>
      </c>
      <c r="B26" s="2">
        <v>13</v>
      </c>
      <c r="C26" s="2">
        <f t="shared" si="0"/>
        <v>17</v>
      </c>
      <c r="D26" s="2">
        <v>28</v>
      </c>
      <c r="E26" s="2">
        <f t="shared" si="1"/>
        <v>2</v>
      </c>
      <c r="F26" s="2">
        <v>0</v>
      </c>
      <c r="G26" s="2">
        <f t="shared" si="2"/>
        <v>0</v>
      </c>
      <c r="H26" s="9">
        <v>6</v>
      </c>
      <c r="I26" s="2">
        <f t="shared" si="3"/>
        <v>28</v>
      </c>
      <c r="J26" s="2">
        <v>7</v>
      </c>
      <c r="K26" s="2">
        <f t="shared" si="4"/>
        <v>26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73</v>
      </c>
    </row>
    <row r="27" spans="1:30" ht="12.75">
      <c r="A27" s="16" t="s">
        <v>132</v>
      </c>
      <c r="B27" s="2">
        <v>16</v>
      </c>
      <c r="C27" s="2">
        <f t="shared" si="0"/>
        <v>14</v>
      </c>
      <c r="D27" s="2">
        <v>13</v>
      </c>
      <c r="E27" s="2">
        <f t="shared" si="1"/>
        <v>17</v>
      </c>
      <c r="F27" s="2">
        <v>0</v>
      </c>
      <c r="G27" s="2">
        <f t="shared" si="2"/>
        <v>0</v>
      </c>
      <c r="H27" s="2">
        <v>14</v>
      </c>
      <c r="I27" s="2">
        <f t="shared" si="3"/>
        <v>16</v>
      </c>
      <c r="J27" s="2">
        <v>6</v>
      </c>
      <c r="K27" s="2">
        <f t="shared" si="4"/>
        <v>28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75</v>
      </c>
    </row>
    <row r="28" spans="1:30" ht="12.75">
      <c r="A28" s="16" t="s">
        <v>121</v>
      </c>
      <c r="B28" s="2">
        <v>12</v>
      </c>
      <c r="C28" s="2">
        <f t="shared" si="0"/>
        <v>18</v>
      </c>
      <c r="D28" s="2">
        <v>11</v>
      </c>
      <c r="E28" s="2">
        <f t="shared" si="1"/>
        <v>19</v>
      </c>
      <c r="F28" s="2">
        <v>0</v>
      </c>
      <c r="G28" s="2">
        <f t="shared" si="2"/>
        <v>0</v>
      </c>
      <c r="H28" s="2">
        <v>10</v>
      </c>
      <c r="I28" s="2">
        <f t="shared" si="3"/>
        <v>20</v>
      </c>
      <c r="J28" s="2">
        <v>10</v>
      </c>
      <c r="K28" s="2">
        <f t="shared" si="4"/>
        <v>20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77</v>
      </c>
    </row>
    <row r="29" spans="1:30" ht="12.75">
      <c r="A29" s="16" t="s">
        <v>82</v>
      </c>
      <c r="B29" s="2">
        <v>9</v>
      </c>
      <c r="C29" s="2">
        <f t="shared" si="0"/>
        <v>22</v>
      </c>
      <c r="D29" s="2">
        <v>15</v>
      </c>
      <c r="E29" s="2">
        <f t="shared" si="1"/>
        <v>15</v>
      </c>
      <c r="F29" s="2">
        <v>0</v>
      </c>
      <c r="G29" s="2">
        <f t="shared" si="2"/>
        <v>0</v>
      </c>
      <c r="H29" s="2">
        <v>13</v>
      </c>
      <c r="I29" s="2">
        <f t="shared" si="3"/>
        <v>17</v>
      </c>
      <c r="J29" s="2">
        <v>8</v>
      </c>
      <c r="K29" s="2">
        <f t="shared" si="4"/>
        <v>24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78</v>
      </c>
    </row>
    <row r="30" spans="1:30" ht="12.75">
      <c r="A30" s="16" t="s">
        <v>106</v>
      </c>
      <c r="B30" s="2">
        <v>2</v>
      </c>
      <c r="C30" s="2">
        <f t="shared" si="0"/>
        <v>42</v>
      </c>
      <c r="D30" s="2">
        <v>32</v>
      </c>
      <c r="E30" s="2">
        <f t="shared" si="1"/>
        <v>1</v>
      </c>
      <c r="F30" s="2">
        <v>0</v>
      </c>
      <c r="G30" s="2">
        <f t="shared" si="2"/>
        <v>0</v>
      </c>
      <c r="H30" s="2">
        <v>8</v>
      </c>
      <c r="I30" s="2">
        <f t="shared" si="3"/>
        <v>24</v>
      </c>
      <c r="J30" s="2">
        <v>11</v>
      </c>
      <c r="K30" s="2">
        <f t="shared" si="4"/>
        <v>19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86</v>
      </c>
    </row>
    <row r="31" spans="1:30" ht="12.75">
      <c r="A31" s="16" t="s">
        <v>97</v>
      </c>
      <c r="B31" s="2">
        <v>8</v>
      </c>
      <c r="C31" s="2">
        <f t="shared" si="0"/>
        <v>24</v>
      </c>
      <c r="D31" s="2">
        <v>6</v>
      </c>
      <c r="E31" s="2">
        <f t="shared" si="1"/>
        <v>28</v>
      </c>
      <c r="F31" s="2">
        <v>0</v>
      </c>
      <c r="G31" s="2">
        <f t="shared" si="2"/>
        <v>0</v>
      </c>
      <c r="H31" s="2">
        <v>9</v>
      </c>
      <c r="I31" s="2">
        <f t="shared" si="3"/>
        <v>22</v>
      </c>
      <c r="J31" s="2">
        <v>15</v>
      </c>
      <c r="K31" s="2">
        <f t="shared" si="4"/>
        <v>15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89</v>
      </c>
    </row>
    <row r="32" spans="1:30" ht="12.75">
      <c r="A32" s="2" t="s">
        <v>73</v>
      </c>
      <c r="B32" s="2">
        <v>6</v>
      </c>
      <c r="C32" s="2">
        <f t="shared" si="0"/>
        <v>28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4</v>
      </c>
      <c r="I32" s="2">
        <f t="shared" si="3"/>
        <v>32</v>
      </c>
      <c r="J32" s="2">
        <v>4</v>
      </c>
      <c r="K32" s="2">
        <f t="shared" si="4"/>
        <v>32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92</v>
      </c>
    </row>
    <row r="33" spans="1:30" ht="12.75">
      <c r="A33" s="16" t="s">
        <v>118</v>
      </c>
      <c r="B33" s="2">
        <v>4</v>
      </c>
      <c r="C33" s="2">
        <f t="shared" si="0"/>
        <v>32</v>
      </c>
      <c r="D33" s="2">
        <v>5</v>
      </c>
      <c r="E33" s="2">
        <f t="shared" si="1"/>
        <v>30</v>
      </c>
      <c r="F33" s="2">
        <v>0</v>
      </c>
      <c r="G33" s="2">
        <f t="shared" si="2"/>
        <v>0</v>
      </c>
      <c r="H33" s="2">
        <v>3</v>
      </c>
      <c r="I33" s="2">
        <f t="shared" si="3"/>
        <v>35</v>
      </c>
      <c r="J33" s="2">
        <v>16</v>
      </c>
      <c r="K33" s="2">
        <f t="shared" si="4"/>
        <v>14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111</v>
      </c>
    </row>
    <row r="34" spans="1:30" ht="12.75">
      <c r="A34" s="16" t="s">
        <v>88</v>
      </c>
      <c r="B34" s="2">
        <v>0</v>
      </c>
      <c r="C34" s="2">
        <f t="shared" si="0"/>
        <v>0</v>
      </c>
      <c r="D34" s="2">
        <v>4</v>
      </c>
      <c r="E34" s="2">
        <f t="shared" si="1"/>
        <v>32</v>
      </c>
      <c r="F34" s="2">
        <v>0</v>
      </c>
      <c r="G34" s="2">
        <f t="shared" si="2"/>
        <v>0</v>
      </c>
      <c r="H34" s="2">
        <v>2</v>
      </c>
      <c r="I34" s="2">
        <f t="shared" si="3"/>
        <v>42</v>
      </c>
      <c r="J34" s="2">
        <v>2</v>
      </c>
      <c r="K34" s="2">
        <f t="shared" si="4"/>
        <v>42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116</v>
      </c>
    </row>
    <row r="35" spans="1:30" ht="12.75">
      <c r="A35" s="16" t="s">
        <v>176</v>
      </c>
      <c r="B35" s="2">
        <v>3</v>
      </c>
      <c r="C35" s="2">
        <f t="shared" si="0"/>
        <v>35</v>
      </c>
      <c r="D35" s="2">
        <v>10</v>
      </c>
      <c r="E35" s="2">
        <f t="shared" si="1"/>
        <v>20</v>
      </c>
      <c r="F35" s="2">
        <v>0</v>
      </c>
      <c r="G35" s="2">
        <f t="shared" si="2"/>
        <v>0</v>
      </c>
      <c r="H35" s="2">
        <v>5</v>
      </c>
      <c r="I35" s="2">
        <f t="shared" si="3"/>
        <v>30</v>
      </c>
      <c r="J35" s="2">
        <v>3</v>
      </c>
      <c r="K35" s="2">
        <f t="shared" si="4"/>
        <v>35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120</v>
      </c>
    </row>
    <row r="36" spans="1:30" ht="12.75">
      <c r="A36" s="16" t="s">
        <v>162</v>
      </c>
      <c r="B36" s="2">
        <v>1</v>
      </c>
      <c r="C36" s="2">
        <f t="shared" si="0"/>
        <v>50</v>
      </c>
      <c r="D36" s="2">
        <v>1</v>
      </c>
      <c r="E36" s="2">
        <f t="shared" si="1"/>
        <v>50</v>
      </c>
      <c r="F36" s="2">
        <v>0</v>
      </c>
      <c r="G36" s="2">
        <f t="shared" si="2"/>
        <v>0</v>
      </c>
      <c r="H36" s="2">
        <v>20</v>
      </c>
      <c r="I36" s="2">
        <f t="shared" si="3"/>
        <v>10</v>
      </c>
      <c r="J36" s="2">
        <v>20</v>
      </c>
      <c r="K36" s="2">
        <f t="shared" si="4"/>
        <v>10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120</v>
      </c>
    </row>
    <row r="37" spans="1:30" ht="12.75">
      <c r="A37" s="16" t="s">
        <v>185</v>
      </c>
      <c r="B37" s="2">
        <v>0</v>
      </c>
      <c r="C37" s="2">
        <f t="shared" si="0"/>
        <v>0</v>
      </c>
      <c r="D37" s="2">
        <v>2</v>
      </c>
      <c r="E37" s="2">
        <f t="shared" si="1"/>
        <v>42</v>
      </c>
      <c r="F37" s="2">
        <v>0</v>
      </c>
      <c r="G37" s="2">
        <f t="shared" si="2"/>
        <v>0</v>
      </c>
      <c r="H37" s="2">
        <v>1</v>
      </c>
      <c r="I37" s="2">
        <f t="shared" si="3"/>
        <v>50</v>
      </c>
      <c r="J37" s="2">
        <v>1</v>
      </c>
      <c r="K37" s="2">
        <f t="shared" si="4"/>
        <v>50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142</v>
      </c>
    </row>
    <row r="38" spans="1:30" ht="12.75">
      <c r="A38" s="16" t="s">
        <v>139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16"/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aca="true" t="shared" si="15" ref="E40:G41">VLOOKUP(D40,$A$43:$B$72,2)</f>
        <v>0</v>
      </c>
      <c r="F40" s="2">
        <v>0</v>
      </c>
      <c r="G40" s="2">
        <f t="shared" si="15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105</v>
      </c>
      <c r="B5" s="2">
        <v>2</v>
      </c>
      <c r="C5" s="2">
        <f aca="true" t="shared" si="0" ref="C5:C25">VLOOKUP(B5,$A$43:$B$72,2)</f>
        <v>42</v>
      </c>
      <c r="D5" s="2">
        <v>3</v>
      </c>
      <c r="E5" s="2">
        <f aca="true" t="shared" si="1" ref="E5:E25">VLOOKUP(D5,$A$43:$B$72,2)</f>
        <v>35</v>
      </c>
      <c r="F5" s="2">
        <v>0</v>
      </c>
      <c r="G5" s="2">
        <f aca="true" t="shared" si="2" ref="G5:G25">VLOOKUP(F5,$A$43:$B$72,2)</f>
        <v>0</v>
      </c>
      <c r="H5" s="2">
        <v>1</v>
      </c>
      <c r="I5" s="2">
        <f aca="true" t="shared" si="3" ref="I5:I25">VLOOKUP(H5,$A$43:$B$72,2)</f>
        <v>50</v>
      </c>
      <c r="J5" s="2">
        <v>8</v>
      </c>
      <c r="K5" s="2">
        <f aca="true" t="shared" si="4" ref="K5:K25">VLOOKUP(J5,$A$43:$B$72,2)</f>
        <v>24</v>
      </c>
      <c r="L5" s="2">
        <v>0</v>
      </c>
      <c r="M5" s="2">
        <f aca="true" t="shared" si="5" ref="M5:M25">VLOOKUP(L5,$A$43:$B$72,2)</f>
        <v>0</v>
      </c>
      <c r="N5" s="2">
        <v>0</v>
      </c>
      <c r="O5" s="2">
        <f aca="true" t="shared" si="6" ref="O5:O25">VLOOKUP(N5,$A$43:$B$72,2)</f>
        <v>0</v>
      </c>
      <c r="P5" s="2">
        <v>0</v>
      </c>
      <c r="Q5" s="2">
        <f aca="true" t="shared" si="7" ref="Q5:Q25">VLOOKUP(P5,$A$43:$B$72,2)</f>
        <v>0</v>
      </c>
      <c r="R5" s="2">
        <v>0</v>
      </c>
      <c r="S5" s="2">
        <f aca="true" t="shared" si="8" ref="S5:S25">VLOOKUP(R5,$A$43:$B$72,2)</f>
        <v>0</v>
      </c>
      <c r="T5" s="2">
        <v>0</v>
      </c>
      <c r="U5" s="2">
        <f aca="true" t="shared" si="9" ref="U5:U25">VLOOKUP(T5,$A$43:$B$72,2)</f>
        <v>0</v>
      </c>
      <c r="V5" s="2">
        <v>0</v>
      </c>
      <c r="W5" s="2">
        <f aca="true" t="shared" si="10" ref="W5:W25">VLOOKUP(V5,$A$43:$B$72,2)</f>
        <v>0</v>
      </c>
      <c r="X5" s="2">
        <v>0</v>
      </c>
      <c r="Y5" s="2">
        <f aca="true" t="shared" si="11" ref="Y5:Y25">VLOOKUP(X5,$A$43:$B$72,2)</f>
        <v>0</v>
      </c>
      <c r="Z5" s="2">
        <v>0</v>
      </c>
      <c r="AA5" s="2">
        <f aca="true" t="shared" si="12" ref="AA5:AA25">VLOOKUP(Z5,$A$43:$B$72,2)</f>
        <v>0</v>
      </c>
      <c r="AB5" s="2">
        <v>0</v>
      </c>
      <c r="AC5" s="2">
        <f aca="true" t="shared" si="13" ref="AC5:AC25">VLOOKUP(AB5,$A$43:$B$72,2)</f>
        <v>0</v>
      </c>
      <c r="AD5" s="2">
        <f aca="true" t="shared" si="14" ref="AD5:AD25">SUM(C5,E5,G5,I5,K5,M5,O5,Q5,S5,U5,W5,Y5,AA5,AC5)</f>
        <v>151</v>
      </c>
    </row>
    <row r="6" spans="1:30" ht="12.75">
      <c r="A6" s="16" t="s">
        <v>114</v>
      </c>
      <c r="B6" s="2">
        <v>0</v>
      </c>
      <c r="C6" s="2">
        <f t="shared" si="0"/>
        <v>0</v>
      </c>
      <c r="D6" s="2">
        <v>1</v>
      </c>
      <c r="E6" s="2">
        <f t="shared" si="1"/>
        <v>50</v>
      </c>
      <c r="F6" s="2">
        <v>0</v>
      </c>
      <c r="G6" s="2">
        <f t="shared" si="2"/>
        <v>0</v>
      </c>
      <c r="H6" s="2">
        <v>2</v>
      </c>
      <c r="I6" s="2">
        <f t="shared" si="3"/>
        <v>42</v>
      </c>
      <c r="J6" s="2">
        <v>5</v>
      </c>
      <c r="K6" s="2">
        <f t="shared" si="4"/>
        <v>30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122</v>
      </c>
    </row>
    <row r="7" spans="1:30" ht="12.75">
      <c r="A7" s="16" t="s">
        <v>100</v>
      </c>
      <c r="B7" s="2">
        <v>5</v>
      </c>
      <c r="C7" s="2">
        <f t="shared" si="0"/>
        <v>30</v>
      </c>
      <c r="D7" s="2">
        <v>20</v>
      </c>
      <c r="E7" s="2">
        <f t="shared" si="1"/>
        <v>10</v>
      </c>
      <c r="F7" s="2">
        <v>0</v>
      </c>
      <c r="G7" s="2">
        <f t="shared" si="2"/>
        <v>0</v>
      </c>
      <c r="H7" s="2">
        <v>8</v>
      </c>
      <c r="I7" s="2">
        <f t="shared" si="3"/>
        <v>24</v>
      </c>
      <c r="J7" s="2">
        <v>1</v>
      </c>
      <c r="K7" s="2">
        <f t="shared" si="4"/>
        <v>50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114</v>
      </c>
    </row>
    <row r="8" spans="1:30" ht="12.75">
      <c r="A8" s="16" t="s">
        <v>136</v>
      </c>
      <c r="B8" s="2">
        <v>1</v>
      </c>
      <c r="C8" s="2">
        <f t="shared" si="0"/>
        <v>50</v>
      </c>
      <c r="D8" s="2">
        <v>4</v>
      </c>
      <c r="E8" s="2">
        <f t="shared" si="1"/>
        <v>32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4</v>
      </c>
      <c r="K8" s="2">
        <f t="shared" si="4"/>
        <v>32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114</v>
      </c>
    </row>
    <row r="9" spans="1:30" ht="12.75">
      <c r="A9" s="16" t="s">
        <v>102</v>
      </c>
      <c r="B9" s="2">
        <v>6</v>
      </c>
      <c r="C9" s="2">
        <f t="shared" si="0"/>
        <v>28</v>
      </c>
      <c r="D9" s="2">
        <v>2</v>
      </c>
      <c r="E9" s="2">
        <f t="shared" si="1"/>
        <v>42</v>
      </c>
      <c r="F9" s="2">
        <v>0</v>
      </c>
      <c r="G9" s="2">
        <f t="shared" si="2"/>
        <v>0</v>
      </c>
      <c r="H9" s="2">
        <v>17</v>
      </c>
      <c r="I9" s="2">
        <f t="shared" si="3"/>
        <v>13</v>
      </c>
      <c r="J9" s="2">
        <v>10</v>
      </c>
      <c r="K9" s="2">
        <f t="shared" si="4"/>
        <v>20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103</v>
      </c>
    </row>
    <row r="10" spans="1:30" ht="12.75">
      <c r="A10" s="16" t="s">
        <v>103</v>
      </c>
      <c r="B10" s="2">
        <v>9</v>
      </c>
      <c r="C10" s="2">
        <f t="shared" si="0"/>
        <v>22</v>
      </c>
      <c r="D10" s="2">
        <v>11</v>
      </c>
      <c r="E10" s="2">
        <f t="shared" si="1"/>
        <v>19</v>
      </c>
      <c r="F10" s="2">
        <v>0</v>
      </c>
      <c r="G10" s="2">
        <f t="shared" si="2"/>
        <v>0</v>
      </c>
      <c r="H10" s="2">
        <v>5</v>
      </c>
      <c r="I10" s="2">
        <f t="shared" si="3"/>
        <v>30</v>
      </c>
      <c r="J10" s="2">
        <v>9</v>
      </c>
      <c r="K10" s="2">
        <f t="shared" si="4"/>
        <v>22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93</v>
      </c>
    </row>
    <row r="11" spans="1:30" ht="12.75">
      <c r="A11" s="16" t="s">
        <v>87</v>
      </c>
      <c r="B11" s="2">
        <v>0</v>
      </c>
      <c r="C11" s="2">
        <f t="shared" si="0"/>
        <v>0</v>
      </c>
      <c r="D11" s="2">
        <v>12</v>
      </c>
      <c r="E11" s="2">
        <f t="shared" si="1"/>
        <v>18</v>
      </c>
      <c r="F11" s="2">
        <v>0</v>
      </c>
      <c r="G11" s="2">
        <f t="shared" si="2"/>
        <v>0</v>
      </c>
      <c r="H11" s="2">
        <v>3</v>
      </c>
      <c r="I11" s="2">
        <f t="shared" si="3"/>
        <v>35</v>
      </c>
      <c r="J11" s="2">
        <v>6</v>
      </c>
      <c r="K11" s="2">
        <f t="shared" si="4"/>
        <v>28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81</v>
      </c>
    </row>
    <row r="12" spans="1:30" ht="12.75">
      <c r="A12" s="16" t="s">
        <v>91</v>
      </c>
      <c r="B12" s="2">
        <v>0</v>
      </c>
      <c r="C12" s="2">
        <f t="shared" si="0"/>
        <v>0</v>
      </c>
      <c r="D12" s="2">
        <v>5</v>
      </c>
      <c r="E12" s="2">
        <f t="shared" si="1"/>
        <v>30</v>
      </c>
      <c r="F12" s="2">
        <v>0</v>
      </c>
      <c r="G12" s="2">
        <f t="shared" si="2"/>
        <v>0</v>
      </c>
      <c r="H12" s="2">
        <v>9</v>
      </c>
      <c r="I12" s="2">
        <f t="shared" si="3"/>
        <v>22</v>
      </c>
      <c r="J12" s="2">
        <v>7</v>
      </c>
      <c r="K12" s="2">
        <f t="shared" si="4"/>
        <v>26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78</v>
      </c>
    </row>
    <row r="13" spans="1:30" ht="12.75">
      <c r="A13" s="16" t="s">
        <v>173</v>
      </c>
      <c r="B13" s="2">
        <v>0</v>
      </c>
      <c r="C13" s="2">
        <f t="shared" si="0"/>
        <v>0</v>
      </c>
      <c r="D13" s="2">
        <v>10</v>
      </c>
      <c r="E13" s="2">
        <f t="shared" si="1"/>
        <v>20</v>
      </c>
      <c r="F13" s="2">
        <v>0</v>
      </c>
      <c r="G13" s="2">
        <f t="shared" si="2"/>
        <v>0</v>
      </c>
      <c r="H13" s="2">
        <v>10</v>
      </c>
      <c r="I13" s="2">
        <f t="shared" si="3"/>
        <v>20</v>
      </c>
      <c r="J13" s="2">
        <v>11</v>
      </c>
      <c r="K13" s="2">
        <f t="shared" si="4"/>
        <v>19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59</v>
      </c>
    </row>
    <row r="14" spans="1:30" ht="12.75">
      <c r="A14" s="16" t="s">
        <v>115</v>
      </c>
      <c r="B14" s="2">
        <v>3</v>
      </c>
      <c r="C14" s="2">
        <f t="shared" si="0"/>
        <v>35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14</v>
      </c>
      <c r="I14" s="2">
        <f t="shared" si="3"/>
        <v>16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51</v>
      </c>
    </row>
    <row r="15" spans="1:30" ht="12.75">
      <c r="A15" s="16" t="s">
        <v>151</v>
      </c>
      <c r="B15" s="2">
        <v>14</v>
      </c>
      <c r="C15" s="2">
        <f t="shared" si="0"/>
        <v>16</v>
      </c>
      <c r="D15" s="2">
        <v>16</v>
      </c>
      <c r="E15" s="2">
        <f t="shared" si="1"/>
        <v>14</v>
      </c>
      <c r="F15" s="2">
        <v>0</v>
      </c>
      <c r="G15" s="2">
        <f t="shared" si="2"/>
        <v>0</v>
      </c>
      <c r="H15" s="2">
        <v>15</v>
      </c>
      <c r="I15" s="2">
        <f t="shared" si="3"/>
        <v>15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9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45</v>
      </c>
    </row>
    <row r="16" spans="1:30" ht="12.75">
      <c r="A16" s="16" t="s">
        <v>164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7</v>
      </c>
      <c r="I16" s="2">
        <f t="shared" si="3"/>
        <v>26</v>
      </c>
      <c r="J16" s="2">
        <v>12</v>
      </c>
      <c r="K16" s="2">
        <f t="shared" si="4"/>
        <v>18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44</v>
      </c>
    </row>
    <row r="17" spans="1:30" ht="12.75">
      <c r="A17" s="16" t="s">
        <v>142</v>
      </c>
      <c r="B17" s="2">
        <v>0</v>
      </c>
      <c r="C17" s="2">
        <f t="shared" si="0"/>
        <v>0</v>
      </c>
      <c r="D17" s="2">
        <v>18</v>
      </c>
      <c r="E17" s="2">
        <f t="shared" si="1"/>
        <v>12</v>
      </c>
      <c r="F17" s="2">
        <v>0</v>
      </c>
      <c r="G17" s="2">
        <f t="shared" si="2"/>
        <v>0</v>
      </c>
      <c r="H17" s="2">
        <v>16</v>
      </c>
      <c r="I17" s="2">
        <f t="shared" si="3"/>
        <v>14</v>
      </c>
      <c r="J17" s="2">
        <v>17</v>
      </c>
      <c r="K17" s="2">
        <f t="shared" si="4"/>
        <v>13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39</v>
      </c>
    </row>
    <row r="18" spans="1:30" ht="12.75">
      <c r="A18" s="16" t="s">
        <v>180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4</v>
      </c>
      <c r="I18" s="2">
        <f t="shared" si="3"/>
        <v>32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32</v>
      </c>
    </row>
    <row r="19" spans="1:30" ht="12.75">
      <c r="A19" s="16" t="s">
        <v>104</v>
      </c>
      <c r="B19" s="2">
        <v>8</v>
      </c>
      <c r="C19" s="2">
        <f t="shared" si="0"/>
        <v>24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24</v>
      </c>
    </row>
    <row r="20" spans="1:30" ht="12.75">
      <c r="A20" s="16" t="s">
        <v>139</v>
      </c>
      <c r="B20" s="2">
        <v>10</v>
      </c>
      <c r="C20" s="2">
        <f t="shared" si="0"/>
        <v>20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20</v>
      </c>
    </row>
    <row r="21" spans="1:30" ht="12.75">
      <c r="A21" s="2" t="s">
        <v>73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16" t="s">
        <v>109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16" t="s">
        <v>74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9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9">
        <v>0</v>
      </c>
      <c r="W23" s="2">
        <f t="shared" si="10"/>
        <v>0</v>
      </c>
      <c r="X23" s="9">
        <v>0</v>
      </c>
      <c r="Y23" s="2">
        <f t="shared" si="11"/>
        <v>0</v>
      </c>
      <c r="Z23" s="9">
        <v>0</v>
      </c>
      <c r="AA23" s="2">
        <f t="shared" si="12"/>
        <v>0</v>
      </c>
      <c r="AB23" s="9">
        <v>0</v>
      </c>
      <c r="AC23" s="2">
        <f t="shared" si="13"/>
        <v>0</v>
      </c>
      <c r="AD23" s="2">
        <f t="shared" si="14"/>
        <v>0</v>
      </c>
    </row>
    <row r="24" spans="1:30" ht="12.75">
      <c r="A24" s="16" t="s">
        <v>210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16" t="s">
        <v>86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9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16"/>
      <c r="B26" s="2">
        <v>0</v>
      </c>
      <c r="C26" s="2">
        <f>VLOOKUP(B26,$A$43:$B$72,2)</f>
        <v>0</v>
      </c>
      <c r="D26" s="9">
        <v>0</v>
      </c>
      <c r="E26" s="2">
        <f>VLOOKUP(D26,$A$43:$B$72,2)</f>
        <v>0</v>
      </c>
      <c r="F26" s="9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aca="true" t="shared" si="15" ref="C27:C41">VLOOKUP(B27,$A$43:$B$72,2)</f>
        <v>0</v>
      </c>
      <c r="D27" s="2">
        <v>0</v>
      </c>
      <c r="E27" s="2">
        <f aca="true" t="shared" si="16" ref="E27:G37"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aca="true" t="shared" si="17" ref="I27:I41">VLOOKUP(H27,$A$43:$B$72,2)</f>
        <v>0</v>
      </c>
      <c r="J27" s="2">
        <v>0</v>
      </c>
      <c r="K27" s="2">
        <f aca="true" t="shared" si="18" ref="K27:K41">VLOOKUP(J27,$A$43:$B$72,2)</f>
        <v>0</v>
      </c>
      <c r="L27" s="2">
        <v>0</v>
      </c>
      <c r="M27" s="2">
        <f aca="true" t="shared" si="19" ref="M27:M41">VLOOKUP(L27,$A$43:$B$72,2)</f>
        <v>0</v>
      </c>
      <c r="N27" s="2">
        <v>0</v>
      </c>
      <c r="O27" s="2">
        <f aca="true" t="shared" si="20" ref="O27:O41">VLOOKUP(N27,$A$43:$B$72,2)</f>
        <v>0</v>
      </c>
      <c r="P27" s="2">
        <v>0</v>
      </c>
      <c r="Q27" s="2">
        <f aca="true" t="shared" si="21" ref="Q27:Q41">VLOOKUP(P27,$A$43:$B$72,2)</f>
        <v>0</v>
      </c>
      <c r="R27" s="2">
        <v>0</v>
      </c>
      <c r="S27" s="2">
        <f aca="true" t="shared" si="22" ref="S27:S41">VLOOKUP(R27,$A$43:$B$72,2)</f>
        <v>0</v>
      </c>
      <c r="T27" s="2">
        <v>0</v>
      </c>
      <c r="U27" s="2">
        <f aca="true" t="shared" si="23" ref="U27:U41">VLOOKUP(T27,$A$43:$B$72,2)</f>
        <v>0</v>
      </c>
      <c r="V27" s="2">
        <v>0</v>
      </c>
      <c r="W27" s="2">
        <f aca="true" t="shared" si="24" ref="W27:W41">VLOOKUP(V27,$A$43:$B$72,2)</f>
        <v>0</v>
      </c>
      <c r="X27" s="2">
        <v>0</v>
      </c>
      <c r="Y27" s="2">
        <f aca="true" t="shared" si="25" ref="Y27:Y41">VLOOKUP(X27,$A$43:$B$72,2)</f>
        <v>0</v>
      </c>
      <c r="Z27" s="2">
        <v>0</v>
      </c>
      <c r="AA27" s="2">
        <f aca="true" t="shared" si="26" ref="AA27:AA41">VLOOKUP(Z27,$A$43:$B$72,2)</f>
        <v>0</v>
      </c>
      <c r="AB27" s="2">
        <v>0</v>
      </c>
      <c r="AC27" s="2">
        <f aca="true" t="shared" si="27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8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162</v>
      </c>
      <c r="B5" s="2">
        <v>1</v>
      </c>
      <c r="C5" s="2">
        <f aca="true" t="shared" si="0" ref="C5:C19">VLOOKUP(B5,$A$43:$B$72,2)</f>
        <v>50</v>
      </c>
      <c r="D5" s="2">
        <v>1</v>
      </c>
      <c r="E5" s="2">
        <f aca="true" t="shared" si="1" ref="E5:E19">VLOOKUP(D5,$A$43:$B$72,2)</f>
        <v>50</v>
      </c>
      <c r="F5" s="2">
        <v>0</v>
      </c>
      <c r="G5" s="2">
        <f aca="true" t="shared" si="2" ref="G5:G19">VLOOKUP(F5,$A$43:$B$72,2)</f>
        <v>0</v>
      </c>
      <c r="H5" s="2">
        <v>2</v>
      </c>
      <c r="I5" s="2">
        <f aca="true" t="shared" si="3" ref="I5:I19">VLOOKUP(H5,$A$43:$B$72,2)</f>
        <v>42</v>
      </c>
      <c r="J5" s="2">
        <v>3</v>
      </c>
      <c r="K5" s="2">
        <f aca="true" t="shared" si="4" ref="K5:K19">VLOOKUP(J5,$A$43:$B$72,2)</f>
        <v>35</v>
      </c>
      <c r="L5" s="9">
        <v>0</v>
      </c>
      <c r="M5" s="2">
        <f aca="true" t="shared" si="5" ref="M5:M19">VLOOKUP(L5,$A$43:$B$72,2)</f>
        <v>0</v>
      </c>
      <c r="N5" s="9">
        <v>0</v>
      </c>
      <c r="O5" s="2">
        <f aca="true" t="shared" si="6" ref="O5:O19">VLOOKUP(N5,$A$43:$B$72,2)</f>
        <v>0</v>
      </c>
      <c r="P5" s="2">
        <v>0</v>
      </c>
      <c r="Q5" s="2">
        <f aca="true" t="shared" si="7" ref="Q5:Q19">VLOOKUP(P5,$A$43:$B$72,2)</f>
        <v>0</v>
      </c>
      <c r="R5" s="2">
        <v>0</v>
      </c>
      <c r="S5" s="2">
        <f aca="true" t="shared" si="8" ref="S5:S19">VLOOKUP(R5,$A$43:$B$72,2)</f>
        <v>0</v>
      </c>
      <c r="T5" s="2">
        <v>0</v>
      </c>
      <c r="U5" s="2">
        <f aca="true" t="shared" si="9" ref="U5:U19">VLOOKUP(T5,$A$43:$B$72,2)</f>
        <v>0</v>
      </c>
      <c r="V5" s="2">
        <v>0</v>
      </c>
      <c r="W5" s="2">
        <f aca="true" t="shared" si="10" ref="W5:W19">VLOOKUP(V5,$A$43:$B$72,2)</f>
        <v>0</v>
      </c>
      <c r="X5" s="2">
        <v>0</v>
      </c>
      <c r="Y5" s="2">
        <f aca="true" t="shared" si="11" ref="Y5:Y19">VLOOKUP(X5,$A$43:$B$72,2)</f>
        <v>0</v>
      </c>
      <c r="Z5" s="2">
        <v>0</v>
      </c>
      <c r="AA5" s="2">
        <f aca="true" t="shared" si="12" ref="AA5:AA19">VLOOKUP(Z5,$A$43:$B$72,2)</f>
        <v>0</v>
      </c>
      <c r="AB5" s="2">
        <v>0</v>
      </c>
      <c r="AC5" s="2">
        <f aca="true" t="shared" si="13" ref="AC5:AC19">VLOOKUP(AB5,$A$43:$B$72,2)</f>
        <v>0</v>
      </c>
      <c r="AD5" s="2">
        <f aca="true" t="shared" si="14" ref="AD5:AD19">SUM(C5,E5,G5,I5,K5,M5,O5,Q5,S5,U5,W5,Y5,AA5,AC5)</f>
        <v>177</v>
      </c>
    </row>
    <row r="6" spans="1:30" ht="12.75">
      <c r="A6" s="2" t="s">
        <v>106</v>
      </c>
      <c r="B6" s="2">
        <v>2</v>
      </c>
      <c r="C6" s="2">
        <f t="shared" si="0"/>
        <v>42</v>
      </c>
      <c r="D6" s="2">
        <v>3</v>
      </c>
      <c r="E6" s="2">
        <f t="shared" si="1"/>
        <v>35</v>
      </c>
      <c r="F6" s="2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6</v>
      </c>
      <c r="K6" s="2">
        <f t="shared" si="4"/>
        <v>28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140</v>
      </c>
    </row>
    <row r="7" spans="1:30" ht="12.75">
      <c r="A7" s="16" t="s">
        <v>82</v>
      </c>
      <c r="B7" s="2">
        <v>3</v>
      </c>
      <c r="C7" s="2">
        <f t="shared" si="0"/>
        <v>35</v>
      </c>
      <c r="D7" s="2">
        <v>5</v>
      </c>
      <c r="E7" s="2">
        <f t="shared" si="1"/>
        <v>30</v>
      </c>
      <c r="F7" s="2">
        <v>0</v>
      </c>
      <c r="G7" s="2">
        <f t="shared" si="2"/>
        <v>0</v>
      </c>
      <c r="H7" s="2">
        <v>4</v>
      </c>
      <c r="I7" s="2">
        <f t="shared" si="3"/>
        <v>32</v>
      </c>
      <c r="J7" s="2">
        <v>5</v>
      </c>
      <c r="K7" s="2">
        <f t="shared" si="4"/>
        <v>30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127</v>
      </c>
    </row>
    <row r="8" spans="1:30" ht="12.75">
      <c r="A8" s="16" t="s">
        <v>105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1</v>
      </c>
      <c r="I8" s="2">
        <f t="shared" si="3"/>
        <v>50</v>
      </c>
      <c r="J8" s="2">
        <v>2</v>
      </c>
      <c r="K8" s="2">
        <f t="shared" si="4"/>
        <v>42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92</v>
      </c>
    </row>
    <row r="9" spans="1:30" ht="12.75">
      <c r="A9" s="16" t="s">
        <v>113</v>
      </c>
      <c r="B9" s="2">
        <v>6</v>
      </c>
      <c r="C9" s="2">
        <f t="shared" si="0"/>
        <v>28</v>
      </c>
      <c r="D9" s="2">
        <v>9</v>
      </c>
      <c r="E9" s="2">
        <f t="shared" si="1"/>
        <v>22</v>
      </c>
      <c r="F9" s="2">
        <v>0</v>
      </c>
      <c r="G9" s="2">
        <f t="shared" si="2"/>
        <v>0</v>
      </c>
      <c r="H9" s="9">
        <v>11</v>
      </c>
      <c r="I9" s="2">
        <f t="shared" si="3"/>
        <v>19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69</v>
      </c>
    </row>
    <row r="10" spans="1:30" ht="12.75">
      <c r="A10" s="16" t="s">
        <v>139</v>
      </c>
      <c r="B10" s="2">
        <v>4</v>
      </c>
      <c r="C10" s="2">
        <f t="shared" si="0"/>
        <v>32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9</v>
      </c>
      <c r="I10" s="2">
        <f t="shared" si="3"/>
        <v>22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54</v>
      </c>
    </row>
    <row r="11" spans="1:30" ht="12.75">
      <c r="A11" s="16" t="s">
        <v>201</v>
      </c>
      <c r="B11" s="2">
        <v>0</v>
      </c>
      <c r="C11" s="2">
        <f t="shared" si="0"/>
        <v>0</v>
      </c>
      <c r="D11" s="2">
        <v>17</v>
      </c>
      <c r="E11" s="2">
        <f t="shared" si="1"/>
        <v>13</v>
      </c>
      <c r="F11" s="2">
        <v>0</v>
      </c>
      <c r="G11" s="2">
        <f t="shared" si="2"/>
        <v>0</v>
      </c>
      <c r="H11" s="2">
        <v>10</v>
      </c>
      <c r="I11" s="2">
        <f t="shared" si="3"/>
        <v>20</v>
      </c>
      <c r="J11" s="2">
        <v>11</v>
      </c>
      <c r="K11" s="2">
        <f t="shared" si="4"/>
        <v>19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52</v>
      </c>
    </row>
    <row r="12" spans="1:30" ht="12.75">
      <c r="A12" s="16" t="s">
        <v>198</v>
      </c>
      <c r="B12" s="2">
        <v>0</v>
      </c>
      <c r="C12" s="2">
        <f t="shared" si="0"/>
        <v>0</v>
      </c>
      <c r="D12" s="2">
        <v>11</v>
      </c>
      <c r="E12" s="2">
        <f t="shared" si="1"/>
        <v>19</v>
      </c>
      <c r="F12" s="2">
        <v>0</v>
      </c>
      <c r="G12" s="2">
        <f t="shared" si="2"/>
        <v>0</v>
      </c>
      <c r="H12" s="2">
        <v>6</v>
      </c>
      <c r="I12" s="2">
        <f t="shared" si="3"/>
        <v>28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47</v>
      </c>
    </row>
    <row r="13" spans="1:30" ht="12.75">
      <c r="A13" s="16" t="s">
        <v>112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12</v>
      </c>
      <c r="I13" s="2">
        <f t="shared" si="3"/>
        <v>18</v>
      </c>
      <c r="J13" s="2">
        <v>10</v>
      </c>
      <c r="K13" s="2">
        <f t="shared" si="4"/>
        <v>20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38</v>
      </c>
    </row>
    <row r="14" spans="1:30" ht="12.75">
      <c r="A14" s="16" t="s">
        <v>200</v>
      </c>
      <c r="B14" s="2">
        <v>0</v>
      </c>
      <c r="C14" s="2">
        <f t="shared" si="0"/>
        <v>0</v>
      </c>
      <c r="D14" s="9">
        <v>16</v>
      </c>
      <c r="E14" s="2">
        <f t="shared" si="1"/>
        <v>14</v>
      </c>
      <c r="F14" s="9">
        <v>0</v>
      </c>
      <c r="G14" s="2">
        <f t="shared" si="2"/>
        <v>0</v>
      </c>
      <c r="H14" s="2">
        <v>14</v>
      </c>
      <c r="I14" s="2">
        <f t="shared" si="3"/>
        <v>16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30</v>
      </c>
    </row>
    <row r="15" spans="1:30" ht="12.75">
      <c r="A15" s="16" t="s">
        <v>143</v>
      </c>
      <c r="B15" s="2">
        <v>0</v>
      </c>
      <c r="C15" s="2">
        <f t="shared" si="0"/>
        <v>0</v>
      </c>
      <c r="D15" s="2">
        <v>10</v>
      </c>
      <c r="E15" s="2">
        <f t="shared" si="1"/>
        <v>20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20</v>
      </c>
    </row>
    <row r="16" spans="1:30" ht="12.75">
      <c r="A16" s="16" t="s">
        <v>208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16" t="s">
        <v>178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16" t="s">
        <v>157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16" t="s">
        <v>122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9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18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G21"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7" ref="I20:I41">VLOOKUP(H20,$A$43:$B$72,2)</f>
        <v>0</v>
      </c>
      <c r="J20" s="2">
        <v>0</v>
      </c>
      <c r="K20" s="2">
        <f aca="true" t="shared" si="18" ref="K20:K41">VLOOKUP(J20,$A$43:$B$72,2)</f>
        <v>0</v>
      </c>
      <c r="L20" s="2">
        <v>0</v>
      </c>
      <c r="M20" s="2">
        <f aca="true" t="shared" si="19" ref="M20:M41">VLOOKUP(L20,$A$43:$B$72,2)</f>
        <v>0</v>
      </c>
      <c r="N20" s="2">
        <v>0</v>
      </c>
      <c r="O20" s="2">
        <f aca="true" t="shared" si="20" ref="O20:O41">VLOOKUP(N20,$A$43:$B$72,2)</f>
        <v>0</v>
      </c>
      <c r="P20" s="2">
        <v>0</v>
      </c>
      <c r="Q20" s="2">
        <f aca="true" t="shared" si="21" ref="Q20:Q41">VLOOKUP(P20,$A$43:$B$72,2)</f>
        <v>0</v>
      </c>
      <c r="R20" s="9">
        <v>0</v>
      </c>
      <c r="S20" s="2">
        <f aca="true" t="shared" si="22" ref="S20:S41">VLOOKUP(R20,$A$43:$B$72,2)</f>
        <v>0</v>
      </c>
      <c r="T20" s="2">
        <v>0</v>
      </c>
      <c r="U20" s="2">
        <f aca="true" t="shared" si="23" ref="U20:U41">VLOOKUP(T20,$A$43:$B$72,2)</f>
        <v>0</v>
      </c>
      <c r="V20" s="2">
        <v>0</v>
      </c>
      <c r="W20" s="2">
        <f aca="true" t="shared" si="24" ref="W20:W41">VLOOKUP(V20,$A$43:$B$72,2)</f>
        <v>0</v>
      </c>
      <c r="X20" s="2">
        <v>0</v>
      </c>
      <c r="Y20" s="2">
        <f aca="true" t="shared" si="25" ref="Y20:Y41">VLOOKUP(X20,$A$43:$B$72,2)</f>
        <v>0</v>
      </c>
      <c r="Z20" s="2">
        <v>0</v>
      </c>
      <c r="AA20" s="2">
        <f aca="true" t="shared" si="26" ref="AA20:AA41">VLOOKUP(Z20,$A$43:$B$72,2)</f>
        <v>0</v>
      </c>
      <c r="AB20" s="2">
        <v>0</v>
      </c>
      <c r="AC20" s="2">
        <f aca="true" t="shared" si="27" ref="AC20:AC41">VLOOKUP(AB20,$A$43:$B$72,2)</f>
        <v>0</v>
      </c>
      <c r="AD20" s="2">
        <f aca="true" t="shared" si="28" ref="AD20:AD26">SUM(C20,E20,G20,I20,K20,M20,O20,Q20,S20,U20,W20,Y20,AA20,AC20)</f>
        <v>0</v>
      </c>
    </row>
    <row r="21" spans="1:30" ht="12.75">
      <c r="A21" s="18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 s="18"/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18"/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18"/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97</v>
      </c>
      <c r="B5" s="2">
        <v>1</v>
      </c>
      <c r="C5" s="2">
        <f aca="true" t="shared" si="0" ref="C5:C16">VLOOKUP(B5,$A$43:$B$72,2)</f>
        <v>50</v>
      </c>
      <c r="D5" s="2">
        <v>1</v>
      </c>
      <c r="E5" s="2">
        <f aca="true" t="shared" si="1" ref="E5:E11">VLOOKUP(D5,$A$43:$B$72,2)</f>
        <v>50</v>
      </c>
      <c r="F5" s="2">
        <v>0</v>
      </c>
      <c r="G5" s="2">
        <f aca="true" t="shared" si="2" ref="G5:G16">VLOOKUP(F5,$A$43:$B$72,2)</f>
        <v>0</v>
      </c>
      <c r="H5" s="2">
        <v>1</v>
      </c>
      <c r="I5" s="2">
        <f aca="true" t="shared" si="3" ref="I5:I16">VLOOKUP(H5,$A$43:$B$72,2)</f>
        <v>50</v>
      </c>
      <c r="J5" s="2">
        <v>2</v>
      </c>
      <c r="K5" s="2">
        <f aca="true" t="shared" si="4" ref="K5:K16">VLOOKUP(J5,$A$43:$B$72,2)</f>
        <v>42</v>
      </c>
      <c r="L5" s="2">
        <v>0</v>
      </c>
      <c r="M5" s="2">
        <f aca="true" t="shared" si="5" ref="M5:M16">VLOOKUP(L5,$A$43:$B$72,2)</f>
        <v>0</v>
      </c>
      <c r="N5" s="2">
        <v>0</v>
      </c>
      <c r="O5" s="2">
        <f aca="true" t="shared" si="6" ref="O5:O16">VLOOKUP(N5,$A$43:$B$72,2)</f>
        <v>0</v>
      </c>
      <c r="P5" s="2">
        <v>0</v>
      </c>
      <c r="Q5" s="2">
        <f aca="true" t="shared" si="7" ref="Q5:Q16">VLOOKUP(P5,$A$43:$B$72,2)</f>
        <v>0</v>
      </c>
      <c r="R5" s="2">
        <v>0</v>
      </c>
      <c r="S5" s="2">
        <f aca="true" t="shared" si="8" ref="S5:S16">VLOOKUP(R5,$A$43:$B$72,2)</f>
        <v>0</v>
      </c>
      <c r="T5" s="2">
        <v>0</v>
      </c>
      <c r="U5" s="2">
        <f aca="true" t="shared" si="9" ref="U5:U16">VLOOKUP(T5,$A$43:$B$72,2)</f>
        <v>0</v>
      </c>
      <c r="V5" s="2">
        <v>0</v>
      </c>
      <c r="W5" s="2">
        <f aca="true" t="shared" si="10" ref="W5:W16">VLOOKUP(V5,$A$43:$B$72,2)</f>
        <v>0</v>
      </c>
      <c r="X5" s="2">
        <v>0</v>
      </c>
      <c r="Y5" s="2">
        <f aca="true" t="shared" si="11" ref="Y5:Y16">VLOOKUP(X5,$A$43:$B$72,2)</f>
        <v>0</v>
      </c>
      <c r="Z5" s="2">
        <v>0</v>
      </c>
      <c r="AA5" s="2">
        <f aca="true" t="shared" si="12" ref="AA5:AA16">VLOOKUP(Z5,$A$43:$B$72,2)</f>
        <v>0</v>
      </c>
      <c r="AB5" s="2">
        <v>0</v>
      </c>
      <c r="AC5" s="2">
        <f aca="true" t="shared" si="13" ref="AC5:AC16">VLOOKUP(AB5,$A$43:$B$72,2)</f>
        <v>0</v>
      </c>
      <c r="AD5" s="2">
        <f aca="true" t="shared" si="14" ref="AD5:AD16">SUM(C5,E5,G5,I5,K5,M5,O5,Q5,S5,U5,W5,Y5,AA5,AC5)</f>
        <v>192</v>
      </c>
    </row>
    <row r="6" spans="1:30" ht="12.75">
      <c r="A6" s="16" t="s">
        <v>149</v>
      </c>
      <c r="B6" s="2">
        <v>5</v>
      </c>
      <c r="C6" s="2">
        <f t="shared" si="0"/>
        <v>30</v>
      </c>
      <c r="D6" s="2">
        <v>3</v>
      </c>
      <c r="E6" s="2">
        <f t="shared" si="1"/>
        <v>35</v>
      </c>
      <c r="F6" s="2">
        <v>0</v>
      </c>
      <c r="G6" s="2">
        <f t="shared" si="2"/>
        <v>0</v>
      </c>
      <c r="H6" s="9">
        <v>8</v>
      </c>
      <c r="I6" s="2">
        <f t="shared" si="3"/>
        <v>24</v>
      </c>
      <c r="J6" s="2">
        <v>4</v>
      </c>
      <c r="K6" s="2">
        <f t="shared" si="4"/>
        <v>32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121</v>
      </c>
    </row>
    <row r="7" spans="1:30" ht="12.75">
      <c r="A7" s="16" t="s">
        <v>107</v>
      </c>
      <c r="B7" s="2">
        <v>6</v>
      </c>
      <c r="C7" s="2">
        <f t="shared" si="0"/>
        <v>28</v>
      </c>
      <c r="D7" s="2">
        <v>8</v>
      </c>
      <c r="E7" s="2">
        <f t="shared" si="1"/>
        <v>24</v>
      </c>
      <c r="F7" s="2">
        <v>0</v>
      </c>
      <c r="G7" s="2">
        <f t="shared" si="2"/>
        <v>0</v>
      </c>
      <c r="H7" s="2">
        <v>5</v>
      </c>
      <c r="I7" s="2">
        <f t="shared" si="3"/>
        <v>30</v>
      </c>
      <c r="J7" s="2">
        <v>3</v>
      </c>
      <c r="K7" s="2">
        <f t="shared" si="4"/>
        <v>35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117</v>
      </c>
    </row>
    <row r="8" spans="1:30" ht="12.75">
      <c r="A8" s="16" t="s">
        <v>74</v>
      </c>
      <c r="B8" s="2">
        <v>3</v>
      </c>
      <c r="C8" s="2">
        <f t="shared" si="0"/>
        <v>35</v>
      </c>
      <c r="D8" s="2">
        <v>4</v>
      </c>
      <c r="E8" s="2">
        <f t="shared" si="1"/>
        <v>32</v>
      </c>
      <c r="F8" s="2">
        <v>0</v>
      </c>
      <c r="G8" s="2">
        <f t="shared" si="2"/>
        <v>0</v>
      </c>
      <c r="H8" s="2">
        <v>3</v>
      </c>
      <c r="I8" s="2">
        <f t="shared" si="3"/>
        <v>35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102</v>
      </c>
    </row>
    <row r="9" spans="1:30" ht="12.75">
      <c r="A9" s="16" t="s">
        <v>160</v>
      </c>
      <c r="B9" s="2">
        <v>4</v>
      </c>
      <c r="C9" s="2">
        <f t="shared" si="0"/>
        <v>32</v>
      </c>
      <c r="D9" s="2">
        <v>10</v>
      </c>
      <c r="E9" s="2">
        <f t="shared" si="1"/>
        <v>20</v>
      </c>
      <c r="F9" s="2">
        <v>0</v>
      </c>
      <c r="G9" s="2">
        <f t="shared" si="2"/>
        <v>0</v>
      </c>
      <c r="H9" s="2">
        <v>9</v>
      </c>
      <c r="I9" s="2">
        <f t="shared" si="3"/>
        <v>22</v>
      </c>
      <c r="J9" s="2">
        <v>7</v>
      </c>
      <c r="K9" s="2">
        <f t="shared" si="4"/>
        <v>26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100</v>
      </c>
    </row>
    <row r="10" spans="1:30" ht="12.75">
      <c r="A10" s="2" t="s">
        <v>84</v>
      </c>
      <c r="B10" s="2">
        <v>0</v>
      </c>
      <c r="C10" s="2">
        <f t="shared" si="0"/>
        <v>0</v>
      </c>
      <c r="D10" s="2">
        <v>2</v>
      </c>
      <c r="E10" s="2">
        <f t="shared" si="1"/>
        <v>42</v>
      </c>
      <c r="F10" s="2">
        <v>0</v>
      </c>
      <c r="G10" s="2">
        <f t="shared" si="2"/>
        <v>0</v>
      </c>
      <c r="H10" s="2">
        <v>7</v>
      </c>
      <c r="I10" s="2">
        <f t="shared" si="3"/>
        <v>26</v>
      </c>
      <c r="J10" s="2">
        <v>5</v>
      </c>
      <c r="K10" s="2">
        <f t="shared" si="4"/>
        <v>30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98</v>
      </c>
    </row>
    <row r="11" spans="1:30" ht="12.75">
      <c r="A11" s="16" t="s">
        <v>144</v>
      </c>
      <c r="B11" s="2">
        <v>2</v>
      </c>
      <c r="C11" s="2">
        <f t="shared" si="0"/>
        <v>42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4</v>
      </c>
      <c r="I11" s="2">
        <f t="shared" si="3"/>
        <v>32</v>
      </c>
      <c r="J11" s="2">
        <v>9</v>
      </c>
      <c r="K11" s="2">
        <f t="shared" si="4"/>
        <v>22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96</v>
      </c>
    </row>
    <row r="12" spans="1:30" ht="12.75">
      <c r="A12" s="16" t="s">
        <v>191</v>
      </c>
      <c r="B12" s="2">
        <v>0</v>
      </c>
      <c r="C12" s="2">
        <f t="shared" si="0"/>
        <v>0</v>
      </c>
      <c r="D12" s="19" t="s">
        <v>183</v>
      </c>
      <c r="E12" s="19" t="s">
        <v>183</v>
      </c>
      <c r="F12" s="2">
        <v>0</v>
      </c>
      <c r="G12" s="2">
        <f t="shared" si="2"/>
        <v>0</v>
      </c>
      <c r="H12" s="2">
        <v>2</v>
      </c>
      <c r="I12" s="2">
        <f t="shared" si="3"/>
        <v>42</v>
      </c>
      <c r="J12" s="2">
        <v>1</v>
      </c>
      <c r="K12" s="2">
        <f t="shared" si="4"/>
        <v>50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92</v>
      </c>
    </row>
    <row r="13" spans="1:30" ht="12.75">
      <c r="A13" s="16" t="s">
        <v>154</v>
      </c>
      <c r="B13" s="2">
        <v>0</v>
      </c>
      <c r="C13" s="2">
        <f t="shared" si="0"/>
        <v>0</v>
      </c>
      <c r="D13" s="2">
        <v>6</v>
      </c>
      <c r="E13" s="2">
        <f>VLOOKUP(D13,$A$43:$B$72,2)</f>
        <v>28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6</v>
      </c>
      <c r="K13" s="2">
        <f t="shared" si="4"/>
        <v>28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56</v>
      </c>
    </row>
    <row r="14" spans="1:30" ht="12.75">
      <c r="A14" s="16" t="s">
        <v>197</v>
      </c>
      <c r="B14" s="2">
        <v>0</v>
      </c>
      <c r="C14" s="2">
        <f t="shared" si="0"/>
        <v>0</v>
      </c>
      <c r="D14" s="9">
        <v>7</v>
      </c>
      <c r="E14" s="2">
        <f>VLOOKUP(D14,$A$43:$B$72,2)</f>
        <v>26</v>
      </c>
      <c r="F14" s="9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26</v>
      </c>
    </row>
    <row r="15" spans="1:30" ht="12.75">
      <c r="A15" s="16" t="s">
        <v>170</v>
      </c>
      <c r="B15" s="2">
        <v>0</v>
      </c>
      <c r="C15" s="2">
        <f t="shared" si="0"/>
        <v>0</v>
      </c>
      <c r="D15" s="2">
        <v>0</v>
      </c>
      <c r="E15" s="2">
        <f>VLOOKUP(D15,$A$43:$B$72,2)</f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16" t="s">
        <v>171</v>
      </c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9">
        <v>0</v>
      </c>
      <c r="M16" s="2">
        <f t="shared" si="5"/>
        <v>0</v>
      </c>
      <c r="N16" s="9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18"/>
      <c r="B17" s="2">
        <v>0</v>
      </c>
      <c r="C17" s="2">
        <f aca="true" t="shared" si="15" ref="C17:C41"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18"/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18"/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18"/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18"/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18"/>
      <c r="B22" s="2">
        <v>0</v>
      </c>
      <c r="C22" s="2">
        <f t="shared" si="15"/>
        <v>0</v>
      </c>
      <c r="D22" s="2">
        <v>0</v>
      </c>
      <c r="E22" s="2">
        <f aca="true" t="shared" si="28" ref="E22:G37">VLOOKUP(D22,$A$43:$B$72,2)</f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18"/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18"/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8"/>
        <v>0</v>
      </c>
      <c r="F37" s="2">
        <v>0</v>
      </c>
      <c r="G37" s="2">
        <f t="shared" si="28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72</v>
      </c>
      <c r="B5" s="2">
        <v>0</v>
      </c>
      <c r="C5" s="2">
        <f aca="true" t="shared" si="0" ref="C5:C14">VLOOKUP(B5,$A$43:$B$72,2)</f>
        <v>0</v>
      </c>
      <c r="D5" s="2">
        <v>0</v>
      </c>
      <c r="E5" s="2">
        <f aca="true" t="shared" si="1" ref="E5:E14">VLOOKUP(D5,$A$43:$B$72,2)</f>
        <v>0</v>
      </c>
      <c r="F5" s="2">
        <v>0</v>
      </c>
      <c r="G5" s="2">
        <f aca="true" t="shared" si="2" ref="G5:G14">VLOOKUP(F5,$A$43:$B$72,2)</f>
        <v>0</v>
      </c>
      <c r="H5" s="2">
        <v>0</v>
      </c>
      <c r="I5" s="2">
        <f aca="true" t="shared" si="3" ref="I5:I14">VLOOKUP(H5,$A$43:$B$72,2)</f>
        <v>0</v>
      </c>
      <c r="J5" s="2">
        <v>5</v>
      </c>
      <c r="K5" s="2">
        <f aca="true" t="shared" si="4" ref="K5:K14">VLOOKUP(J5,$A$43:$B$72,2)</f>
        <v>30</v>
      </c>
      <c r="L5" s="2">
        <v>0</v>
      </c>
      <c r="M5" s="2">
        <f aca="true" t="shared" si="5" ref="M5:M14">VLOOKUP(L5,$A$43:$B$72,2)</f>
        <v>0</v>
      </c>
      <c r="N5" s="2">
        <v>0</v>
      </c>
      <c r="O5" s="2">
        <f aca="true" t="shared" si="6" ref="O5:O14">VLOOKUP(N5,$A$43:$B$72,2)</f>
        <v>0</v>
      </c>
      <c r="P5" s="2">
        <v>0</v>
      </c>
      <c r="Q5" s="2">
        <f aca="true" t="shared" si="7" ref="Q5:Q14">VLOOKUP(P5,$A$43:$B$72,2)</f>
        <v>0</v>
      </c>
      <c r="R5" s="2">
        <v>0</v>
      </c>
      <c r="S5" s="2">
        <f aca="true" t="shared" si="8" ref="S5:S14">VLOOKUP(R5,$A$43:$B$72,2)</f>
        <v>0</v>
      </c>
      <c r="T5" s="2">
        <v>0</v>
      </c>
      <c r="U5" s="2">
        <f aca="true" t="shared" si="9" ref="U5:U14">VLOOKUP(T5,$A$43:$B$72,2)</f>
        <v>0</v>
      </c>
      <c r="V5" s="2">
        <v>0</v>
      </c>
      <c r="W5" s="2">
        <f aca="true" t="shared" si="10" ref="W5:W14">VLOOKUP(V5,$A$43:$B$72,2)</f>
        <v>0</v>
      </c>
      <c r="X5" s="2">
        <v>0</v>
      </c>
      <c r="Y5" s="2">
        <f aca="true" t="shared" si="11" ref="Y5:Y14">VLOOKUP(X5,$A$43:$B$72,2)</f>
        <v>0</v>
      </c>
      <c r="Z5" s="2">
        <v>0</v>
      </c>
      <c r="AA5" s="2">
        <f aca="true" t="shared" si="12" ref="AA5:AA14">VLOOKUP(Z5,$A$43:$B$72,2)</f>
        <v>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30</v>
      </c>
    </row>
    <row r="6" spans="1:30" ht="12.75">
      <c r="A6" s="16" t="s">
        <v>205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9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0</v>
      </c>
    </row>
    <row r="7" spans="1:30" ht="12.75">
      <c r="A7" s="16" t="s">
        <v>114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 t="s">
        <v>188</v>
      </c>
      <c r="B8" s="2">
        <v>0</v>
      </c>
      <c r="C8" s="2">
        <f t="shared" si="0"/>
        <v>0</v>
      </c>
      <c r="D8" s="2">
        <v>1</v>
      </c>
      <c r="E8" s="2">
        <f t="shared" si="1"/>
        <v>50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50</v>
      </c>
    </row>
    <row r="9" spans="1:30" ht="12.75">
      <c r="A9" s="16" t="s">
        <v>134</v>
      </c>
      <c r="B9" s="2">
        <v>4</v>
      </c>
      <c r="C9" s="2">
        <f t="shared" si="0"/>
        <v>32</v>
      </c>
      <c r="D9" s="2">
        <v>5</v>
      </c>
      <c r="E9" s="2">
        <f t="shared" si="1"/>
        <v>30</v>
      </c>
      <c r="F9" s="2">
        <v>0</v>
      </c>
      <c r="G9" s="2">
        <f t="shared" si="2"/>
        <v>0</v>
      </c>
      <c r="H9" s="2">
        <v>4</v>
      </c>
      <c r="I9" s="2">
        <f t="shared" si="3"/>
        <v>32</v>
      </c>
      <c r="J9" s="2">
        <v>3</v>
      </c>
      <c r="K9" s="2">
        <f t="shared" si="4"/>
        <v>35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129</v>
      </c>
    </row>
    <row r="10" spans="1:30" ht="12.75">
      <c r="A10" s="16" t="s">
        <v>223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1</v>
      </c>
      <c r="K10" s="2">
        <f t="shared" si="4"/>
        <v>50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50</v>
      </c>
    </row>
    <row r="11" spans="1:30" ht="12.75">
      <c r="A11" s="16" t="s">
        <v>124</v>
      </c>
      <c r="B11" s="2">
        <v>0</v>
      </c>
      <c r="C11" s="2">
        <f t="shared" si="0"/>
        <v>0</v>
      </c>
      <c r="D11" s="2">
        <v>4</v>
      </c>
      <c r="E11" s="2">
        <f t="shared" si="1"/>
        <v>32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32</v>
      </c>
    </row>
    <row r="12" spans="1:30" ht="12.75">
      <c r="A12" s="16" t="s">
        <v>186</v>
      </c>
      <c r="B12" s="2">
        <v>0</v>
      </c>
      <c r="C12" s="2">
        <f t="shared" si="0"/>
        <v>0</v>
      </c>
      <c r="D12" s="2">
        <v>3</v>
      </c>
      <c r="E12" s="2">
        <f t="shared" si="1"/>
        <v>35</v>
      </c>
      <c r="F12" s="2">
        <v>0</v>
      </c>
      <c r="G12" s="2">
        <f t="shared" si="2"/>
        <v>0</v>
      </c>
      <c r="H12" s="2">
        <v>2</v>
      </c>
      <c r="I12" s="2">
        <f t="shared" si="3"/>
        <v>42</v>
      </c>
      <c r="J12" s="2">
        <v>2</v>
      </c>
      <c r="K12" s="2">
        <f t="shared" si="4"/>
        <v>42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119</v>
      </c>
    </row>
    <row r="13" spans="1:30" ht="12.75">
      <c r="A13" s="16" t="s">
        <v>209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5</v>
      </c>
      <c r="I13" s="2">
        <f t="shared" si="3"/>
        <v>30</v>
      </c>
      <c r="J13" s="2">
        <v>0</v>
      </c>
      <c r="K13" s="2">
        <f t="shared" si="4"/>
        <v>0</v>
      </c>
      <c r="L13" s="9">
        <v>0</v>
      </c>
      <c r="M13" s="2">
        <f t="shared" si="5"/>
        <v>0</v>
      </c>
      <c r="N13" s="9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30</v>
      </c>
    </row>
    <row r="14" spans="1:30" ht="12.75">
      <c r="A14" s="2" t="s">
        <v>93</v>
      </c>
      <c r="B14" s="2">
        <v>2</v>
      </c>
      <c r="C14" s="2">
        <f t="shared" si="0"/>
        <v>42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9">
        <v>3</v>
      </c>
      <c r="I14" s="2">
        <f t="shared" si="3"/>
        <v>35</v>
      </c>
      <c r="J14" s="2">
        <v>4</v>
      </c>
      <c r="K14" s="2">
        <f t="shared" si="4"/>
        <v>32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109</v>
      </c>
    </row>
    <row r="15" spans="1:30" ht="12.75">
      <c r="A15" s="18"/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8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93</v>
      </c>
      <c r="B5" s="2">
        <v>0</v>
      </c>
      <c r="C5" s="2">
        <f aca="true" t="shared" si="0" ref="C5:C13">VLOOKUP(B5,$A$43:$B$72,2)</f>
        <v>0</v>
      </c>
      <c r="D5" s="2">
        <v>0</v>
      </c>
      <c r="E5" s="2">
        <f aca="true" t="shared" si="1" ref="E5:E13">VLOOKUP(D5,$A$43:$B$72,2)</f>
        <v>0</v>
      </c>
      <c r="F5" s="2">
        <v>0</v>
      </c>
      <c r="G5" s="2">
        <f aca="true" t="shared" si="2" ref="G5:G13">VLOOKUP(F5,$A$43:$B$72,2)</f>
        <v>0</v>
      </c>
      <c r="H5" s="9">
        <v>1</v>
      </c>
      <c r="I5" s="2">
        <f aca="true" t="shared" si="3" ref="I5:I13">VLOOKUP(H5,$A$43:$B$72,2)</f>
        <v>50</v>
      </c>
      <c r="J5" s="2">
        <v>3</v>
      </c>
      <c r="K5" s="2">
        <f aca="true" t="shared" si="4" ref="K5:K13">VLOOKUP(J5,$A$43:$B$72,2)</f>
        <v>35</v>
      </c>
      <c r="L5" s="2">
        <v>0</v>
      </c>
      <c r="M5" s="2">
        <f aca="true" t="shared" si="5" ref="M5:M13">VLOOKUP(L5,$A$43:$B$72,2)</f>
        <v>0</v>
      </c>
      <c r="N5" s="2">
        <v>0</v>
      </c>
      <c r="O5" s="2">
        <f aca="true" t="shared" si="6" ref="O5:O13">VLOOKUP(N5,$A$43:$B$72,2)</f>
        <v>0</v>
      </c>
      <c r="P5" s="2">
        <v>0</v>
      </c>
      <c r="Q5" s="2">
        <f aca="true" t="shared" si="7" ref="Q5:Q13">VLOOKUP(P5,$A$43:$B$72,2)</f>
        <v>0</v>
      </c>
      <c r="R5" s="2">
        <v>0</v>
      </c>
      <c r="S5" s="2">
        <f aca="true" t="shared" si="8" ref="S5:S13">VLOOKUP(R5,$A$43:$B$72,2)</f>
        <v>0</v>
      </c>
      <c r="T5" s="2">
        <v>0</v>
      </c>
      <c r="U5" s="2">
        <f aca="true" t="shared" si="9" ref="U5:U13">VLOOKUP(T5,$A$43:$B$72,2)</f>
        <v>0</v>
      </c>
      <c r="V5" s="2">
        <v>0</v>
      </c>
      <c r="W5" s="2">
        <f aca="true" t="shared" si="10" ref="W5:W13">VLOOKUP(V5,$A$43:$B$72,2)</f>
        <v>0</v>
      </c>
      <c r="X5" s="2">
        <v>0</v>
      </c>
      <c r="Y5" s="2">
        <f aca="true" t="shared" si="11" ref="Y5:Y13">VLOOKUP(X5,$A$43:$B$72,2)</f>
        <v>0</v>
      </c>
      <c r="Z5" s="2">
        <v>0</v>
      </c>
      <c r="AA5" s="2">
        <f aca="true" t="shared" si="12" ref="AA5:AA13">VLOOKUP(Z5,$A$43:$B$72,2)</f>
        <v>0</v>
      </c>
      <c r="AB5" s="2">
        <v>0</v>
      </c>
      <c r="AC5" s="2">
        <f aca="true" t="shared" si="13" ref="AC5:AC13">VLOOKUP(AB5,$A$43:$B$72,2)</f>
        <v>0</v>
      </c>
      <c r="AD5" s="2">
        <f aca="true" t="shared" si="14" ref="AD5:AD13">SUM(C5,E5,G5,I5,K5,M5,O5,Q5,S5,U5,W5,Y5,AA5,AC5)</f>
        <v>85</v>
      </c>
    </row>
    <row r="6" spans="1:30" ht="12.75">
      <c r="A6" s="16" t="s">
        <v>186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85</v>
      </c>
    </row>
    <row r="7" spans="1:30" ht="12.75">
      <c r="A7" s="16" t="s">
        <v>134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84</v>
      </c>
    </row>
    <row r="8" spans="1:30" ht="12.75">
      <c r="A8" s="16" t="s">
        <v>188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6" t="s">
        <v>124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16" t="s">
        <v>209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16" t="s">
        <v>114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16" t="s">
        <v>205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9">
        <v>0</v>
      </c>
      <c r="W12" s="2">
        <f t="shared" si="10"/>
        <v>0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0</v>
      </c>
    </row>
    <row r="13" spans="1:30" ht="12.75">
      <c r="A13" s="16" t="s">
        <v>223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18"/>
      <c r="B14" s="2">
        <v>0</v>
      </c>
      <c r="C14" s="2">
        <f aca="true" t="shared" si="15" ref="C14:G28"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 aca="true" t="shared" si="16" ref="I14:I41">VLOOKUP(H14,$A$43:$B$72,2)</f>
        <v>0</v>
      </c>
      <c r="J14" s="2">
        <v>0</v>
      </c>
      <c r="K14" s="2">
        <f aca="true" t="shared" si="17" ref="K14:K41">VLOOKUP(J14,$A$43:$B$72,2)</f>
        <v>0</v>
      </c>
      <c r="L14" s="2">
        <v>0</v>
      </c>
      <c r="M14" s="2">
        <f aca="true" t="shared" si="18" ref="M14:M41">VLOOKUP(L14,$A$43:$B$72,2)</f>
        <v>0</v>
      </c>
      <c r="N14" s="2">
        <v>0</v>
      </c>
      <c r="O14" s="2">
        <f aca="true" t="shared" si="19" ref="O14:O41">VLOOKUP(N14,$A$43:$B$72,2)</f>
        <v>0</v>
      </c>
      <c r="P14" s="2">
        <v>0</v>
      </c>
      <c r="Q14" s="2">
        <f aca="true" t="shared" si="20" ref="Q14:Q41">VLOOKUP(P14,$A$43:$B$72,2)</f>
        <v>0</v>
      </c>
      <c r="R14" s="2">
        <v>0</v>
      </c>
      <c r="S14" s="2">
        <f aca="true" t="shared" si="21" ref="S14:S41">VLOOKUP(R14,$A$43:$B$72,2)</f>
        <v>0</v>
      </c>
      <c r="T14" s="2">
        <v>0</v>
      </c>
      <c r="U14" s="2">
        <f aca="true" t="shared" si="22" ref="U14:U41">VLOOKUP(T14,$A$43:$B$72,2)</f>
        <v>0</v>
      </c>
      <c r="V14" s="2">
        <v>0</v>
      </c>
      <c r="W14" s="2">
        <f aca="true" t="shared" si="23" ref="W14:W41">VLOOKUP(V14,$A$43:$B$72,2)</f>
        <v>0</v>
      </c>
      <c r="X14" s="2">
        <v>0</v>
      </c>
      <c r="Y14" s="2">
        <f aca="true" t="shared" si="24" ref="Y14:Y41">VLOOKUP(X14,$A$43:$B$72,2)</f>
        <v>0</v>
      </c>
      <c r="Z14" s="2">
        <v>0</v>
      </c>
      <c r="AA14" s="2">
        <f aca="true" t="shared" si="25" ref="AA14:AA41">VLOOKUP(Z14,$A$43:$B$72,2)</f>
        <v>0</v>
      </c>
      <c r="AB14" s="2">
        <v>0</v>
      </c>
      <c r="AC14" s="2">
        <f aca="true" t="shared" si="26" ref="AC14:AC41">VLOOKUP(AB14,$A$43:$B$72,2)</f>
        <v>0</v>
      </c>
      <c r="AD14" s="2">
        <f aca="true" t="shared" si="27" ref="AD14:AD26">SUM(C14,E14,G14,I14,K14,M14,O14,Q14,S14,U14,W14,Y14,AA14,AC14)</f>
        <v>0</v>
      </c>
    </row>
    <row r="15" spans="1:30" ht="12.75">
      <c r="A15" s="18"/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18"/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5"/>
        <v>0</v>
      </c>
      <c r="F21" s="2">
        <v>0</v>
      </c>
      <c r="G21" s="2">
        <f t="shared" si="15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5"/>
        <v>0</v>
      </c>
      <c r="F22" s="2">
        <v>0</v>
      </c>
      <c r="G22" s="2">
        <f t="shared" si="15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5"/>
        <v>0</v>
      </c>
      <c r="F23" s="2">
        <v>0</v>
      </c>
      <c r="G23" s="2">
        <f t="shared" si="15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5"/>
        <v>0</v>
      </c>
      <c r="F24" s="2">
        <v>0</v>
      </c>
      <c r="G24" s="2">
        <f t="shared" si="15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5"/>
        <v>0</v>
      </c>
      <c r="F25" s="2">
        <v>0</v>
      </c>
      <c r="G25" s="2">
        <f t="shared" si="15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5"/>
        <v>0</v>
      </c>
      <c r="F26" s="2">
        <v>0</v>
      </c>
      <c r="G26" s="2">
        <f t="shared" si="15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5"/>
        <v>0</v>
      </c>
      <c r="F27" s="2">
        <v>0</v>
      </c>
      <c r="G27" s="2">
        <f t="shared" si="15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aca="true" t="shared" si="28" ref="C29:C41">VLOOKUP(B29,$A$43:$B$72,2)</f>
        <v>0</v>
      </c>
      <c r="D29" s="2">
        <v>0</v>
      </c>
      <c r="E29" s="2">
        <f aca="true" t="shared" si="29" ref="E29:G41">VLOOKUP(D29,$A$43:$B$72,2)</f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t="shared" si="28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148</v>
      </c>
      <c r="B5" s="2">
        <v>2</v>
      </c>
      <c r="C5" s="2">
        <f aca="true" t="shared" si="0" ref="C5:C19">VLOOKUP(B5,$A$43:$B$72,2)</f>
        <v>42</v>
      </c>
      <c r="D5" s="2">
        <v>2</v>
      </c>
      <c r="E5" s="2">
        <f aca="true" t="shared" si="1" ref="E5:E19">VLOOKUP(D5,$A$43:$B$72,2)</f>
        <v>42</v>
      </c>
      <c r="F5" s="2">
        <v>0</v>
      </c>
      <c r="G5" s="2">
        <f aca="true" t="shared" si="2" ref="G5:G19">VLOOKUP(F5,$A$43:$B$72,2)</f>
        <v>0</v>
      </c>
      <c r="H5" s="2">
        <v>5</v>
      </c>
      <c r="I5" s="2">
        <f aca="true" t="shared" si="3" ref="I5:I19">VLOOKUP(H5,$A$43:$B$72,2)</f>
        <v>30</v>
      </c>
      <c r="J5" s="2">
        <v>1</v>
      </c>
      <c r="K5" s="2">
        <f aca="true" t="shared" si="4" ref="K5:K19">VLOOKUP(J5,$A$43:$B$72,2)</f>
        <v>50</v>
      </c>
      <c r="L5" s="2">
        <v>0</v>
      </c>
      <c r="M5" s="2">
        <f aca="true" t="shared" si="5" ref="M5:M19">VLOOKUP(L5,$A$43:$B$72,2)</f>
        <v>0</v>
      </c>
      <c r="N5" s="2">
        <v>0</v>
      </c>
      <c r="O5" s="2">
        <f aca="true" t="shared" si="6" ref="O5:O19">VLOOKUP(N5,$A$43:$B$72,2)</f>
        <v>0</v>
      </c>
      <c r="P5" s="2">
        <v>0</v>
      </c>
      <c r="Q5" s="2">
        <f aca="true" t="shared" si="7" ref="Q5:Q19">VLOOKUP(P5,$A$43:$B$72,2)</f>
        <v>0</v>
      </c>
      <c r="R5" s="2">
        <v>0</v>
      </c>
      <c r="S5" s="2">
        <f aca="true" t="shared" si="8" ref="S5:S19">VLOOKUP(R5,$A$43:$B$72,2)</f>
        <v>0</v>
      </c>
      <c r="T5" s="2">
        <v>0</v>
      </c>
      <c r="U5" s="2">
        <f aca="true" t="shared" si="9" ref="U5:U19">VLOOKUP(T5,$A$43:$B$72,2)</f>
        <v>0</v>
      </c>
      <c r="V5" s="2">
        <v>0</v>
      </c>
      <c r="W5" s="2">
        <f aca="true" t="shared" si="10" ref="W5:W19">VLOOKUP(V5,$A$43:$B$72,2)</f>
        <v>0</v>
      </c>
      <c r="X5" s="2">
        <v>0</v>
      </c>
      <c r="Y5" s="2">
        <f aca="true" t="shared" si="11" ref="Y5:Y19">VLOOKUP(X5,$A$43:$B$72,2)</f>
        <v>0</v>
      </c>
      <c r="Z5" s="2">
        <v>0</v>
      </c>
      <c r="AA5" s="2">
        <f aca="true" t="shared" si="12" ref="AA5:AA19">VLOOKUP(Z5,$A$43:$B$72,2)</f>
        <v>0</v>
      </c>
      <c r="AB5" s="2">
        <v>0</v>
      </c>
      <c r="AC5" s="2">
        <f aca="true" t="shared" si="13" ref="AC5:AC19">VLOOKUP(AB5,$A$43:$B$72,2)</f>
        <v>0</v>
      </c>
      <c r="AD5" s="2">
        <f aca="true" t="shared" si="14" ref="AD5:AD19">SUM(C5,E5,G5,I5,K5,M5,O5,Q5,S5,U5,W5,Y5,AA5,AC5)</f>
        <v>164</v>
      </c>
    </row>
    <row r="6" spans="1:30" ht="12.75">
      <c r="A6" s="16" t="s">
        <v>97</v>
      </c>
      <c r="B6" s="2">
        <v>1</v>
      </c>
      <c r="C6" s="2">
        <f t="shared" si="0"/>
        <v>50</v>
      </c>
      <c r="D6" s="2">
        <v>7</v>
      </c>
      <c r="E6" s="2">
        <f t="shared" si="1"/>
        <v>26</v>
      </c>
      <c r="F6" s="2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2</v>
      </c>
      <c r="K6" s="2">
        <f t="shared" si="4"/>
        <v>42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9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153</v>
      </c>
    </row>
    <row r="7" spans="1:30" ht="12.75">
      <c r="A7" s="16" t="s">
        <v>107</v>
      </c>
      <c r="B7" s="2">
        <v>5</v>
      </c>
      <c r="C7" s="2">
        <f t="shared" si="0"/>
        <v>30</v>
      </c>
      <c r="D7" s="2">
        <v>5</v>
      </c>
      <c r="E7" s="2">
        <f t="shared" si="1"/>
        <v>30</v>
      </c>
      <c r="F7" s="2">
        <v>0</v>
      </c>
      <c r="G7" s="2">
        <f t="shared" si="2"/>
        <v>0</v>
      </c>
      <c r="H7" s="2">
        <v>9</v>
      </c>
      <c r="I7" s="2">
        <f t="shared" si="3"/>
        <v>22</v>
      </c>
      <c r="J7" s="2">
        <v>6</v>
      </c>
      <c r="K7" s="2">
        <f t="shared" si="4"/>
        <v>28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110</v>
      </c>
    </row>
    <row r="8" spans="1:30" ht="12.75">
      <c r="A8" s="16" t="s">
        <v>179</v>
      </c>
      <c r="B8" s="2">
        <v>4</v>
      </c>
      <c r="C8" s="2">
        <f t="shared" si="0"/>
        <v>32</v>
      </c>
      <c r="D8" s="2">
        <v>1</v>
      </c>
      <c r="E8" s="2">
        <f t="shared" si="1"/>
        <v>50</v>
      </c>
      <c r="F8" s="2">
        <v>0</v>
      </c>
      <c r="G8" s="2">
        <f t="shared" si="2"/>
        <v>0</v>
      </c>
      <c r="H8" s="2">
        <v>6</v>
      </c>
      <c r="I8" s="2">
        <f t="shared" si="3"/>
        <v>28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110</v>
      </c>
    </row>
    <row r="9" spans="1:30" ht="12.75">
      <c r="A9" s="16" t="s">
        <v>127</v>
      </c>
      <c r="B9" s="2">
        <v>3</v>
      </c>
      <c r="C9" s="2">
        <f t="shared" si="0"/>
        <v>35</v>
      </c>
      <c r="D9" s="2">
        <v>4</v>
      </c>
      <c r="E9" s="2">
        <f t="shared" si="1"/>
        <v>32</v>
      </c>
      <c r="F9" s="2">
        <v>0</v>
      </c>
      <c r="G9" s="2">
        <f t="shared" si="2"/>
        <v>0</v>
      </c>
      <c r="H9" s="2">
        <v>2</v>
      </c>
      <c r="I9" s="2">
        <f t="shared" si="3"/>
        <v>42</v>
      </c>
      <c r="J9" s="2">
        <v>0</v>
      </c>
      <c r="K9" s="2">
        <f t="shared" si="4"/>
        <v>0</v>
      </c>
      <c r="L9" s="9">
        <v>0</v>
      </c>
      <c r="M9" s="2">
        <f t="shared" si="5"/>
        <v>0</v>
      </c>
      <c r="N9" s="9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109</v>
      </c>
    </row>
    <row r="10" spans="1:30" ht="12.75">
      <c r="A10" s="16" t="s">
        <v>138</v>
      </c>
      <c r="B10" s="2">
        <v>6</v>
      </c>
      <c r="C10" s="2">
        <f t="shared" si="0"/>
        <v>28</v>
      </c>
      <c r="D10" s="2">
        <v>6</v>
      </c>
      <c r="E10" s="2">
        <f t="shared" si="1"/>
        <v>28</v>
      </c>
      <c r="F10" s="2">
        <v>0</v>
      </c>
      <c r="G10" s="2">
        <f t="shared" si="2"/>
        <v>0</v>
      </c>
      <c r="H10" s="2">
        <v>7</v>
      </c>
      <c r="I10" s="2">
        <f t="shared" si="3"/>
        <v>26</v>
      </c>
      <c r="J10" s="2">
        <v>7</v>
      </c>
      <c r="K10" s="2">
        <f t="shared" si="4"/>
        <v>26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108</v>
      </c>
    </row>
    <row r="11" spans="1:30" ht="12.75">
      <c r="A11" s="16" t="s">
        <v>191</v>
      </c>
      <c r="B11" s="2">
        <v>0</v>
      </c>
      <c r="C11" s="2">
        <f t="shared" si="0"/>
        <v>0</v>
      </c>
      <c r="D11" s="9">
        <v>3</v>
      </c>
      <c r="E11" s="2">
        <f t="shared" si="1"/>
        <v>35</v>
      </c>
      <c r="F11" s="9">
        <v>0</v>
      </c>
      <c r="G11" s="2">
        <f t="shared" si="2"/>
        <v>0</v>
      </c>
      <c r="H11" s="2">
        <v>4</v>
      </c>
      <c r="I11" s="2">
        <f t="shared" si="3"/>
        <v>32</v>
      </c>
      <c r="J11" s="2">
        <v>5</v>
      </c>
      <c r="K11" s="2">
        <f t="shared" si="4"/>
        <v>30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97</v>
      </c>
    </row>
    <row r="12" spans="1:30" ht="12.75">
      <c r="A12" s="16" t="s">
        <v>190</v>
      </c>
      <c r="B12" s="2">
        <v>0</v>
      </c>
      <c r="C12" s="2">
        <f t="shared" si="0"/>
        <v>0</v>
      </c>
      <c r="D12" s="2">
        <v>8</v>
      </c>
      <c r="E12" s="2">
        <f t="shared" si="1"/>
        <v>24</v>
      </c>
      <c r="F12" s="2">
        <v>0</v>
      </c>
      <c r="G12" s="2">
        <f t="shared" si="2"/>
        <v>0</v>
      </c>
      <c r="H12" s="9">
        <v>13</v>
      </c>
      <c r="I12" s="2">
        <f t="shared" si="3"/>
        <v>17</v>
      </c>
      <c r="J12" s="2">
        <v>11</v>
      </c>
      <c r="K12" s="2">
        <f t="shared" si="4"/>
        <v>19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9">
        <v>0</v>
      </c>
      <c r="W12" s="2">
        <f t="shared" si="10"/>
        <v>0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60</v>
      </c>
    </row>
    <row r="13" spans="1:30" ht="12.75">
      <c r="A13" s="16" t="s">
        <v>209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8</v>
      </c>
      <c r="I13" s="2">
        <f t="shared" si="3"/>
        <v>24</v>
      </c>
      <c r="J13" s="2">
        <v>3</v>
      </c>
      <c r="K13" s="2">
        <f t="shared" si="4"/>
        <v>35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59</v>
      </c>
    </row>
    <row r="14" spans="1:30" ht="12.75">
      <c r="A14" s="16" t="s">
        <v>204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8</v>
      </c>
      <c r="K14" s="2">
        <f t="shared" si="4"/>
        <v>24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24</v>
      </c>
    </row>
    <row r="15" spans="1:30" ht="12.75">
      <c r="A15" s="16" t="s">
        <v>140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9</v>
      </c>
      <c r="K15" s="2">
        <f t="shared" si="4"/>
        <v>22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22</v>
      </c>
    </row>
    <row r="16" spans="1:30" ht="12.75">
      <c r="A16" s="2" t="s">
        <v>71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16" t="s">
        <v>156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16" t="s">
        <v>163</v>
      </c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16" t="s">
        <v>110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aca="true" t="shared" si="15" ref="C20:C27">VLOOKUP(B20,$A$43:$B$72,2)</f>
        <v>0</v>
      </c>
      <c r="D20" s="2">
        <v>0</v>
      </c>
      <c r="E20" s="2">
        <f aca="true" t="shared" si="16" ref="E20:E27">VLOOKUP(D20,$A$43:$B$72,2)</f>
        <v>0</v>
      </c>
      <c r="F20" s="2">
        <v>0</v>
      </c>
      <c r="G20" s="2">
        <f aca="true" t="shared" si="17" ref="G20:G27">VLOOKUP(F20,$A$43:$B$72,2)</f>
        <v>0</v>
      </c>
      <c r="H20" s="2">
        <v>0</v>
      </c>
      <c r="I20" s="2">
        <f aca="true" t="shared" si="18" ref="I20:I27">VLOOKUP(H20,$A$43:$B$72,2)</f>
        <v>0</v>
      </c>
      <c r="J20" s="2">
        <v>0</v>
      </c>
      <c r="K20" s="2">
        <f aca="true" t="shared" si="19" ref="K20:K27">VLOOKUP(J20,$A$43:$B$72,2)</f>
        <v>0</v>
      </c>
      <c r="L20" s="2">
        <v>0</v>
      </c>
      <c r="M20" s="2">
        <f aca="true" t="shared" si="20" ref="M20:M27">VLOOKUP(L20,$A$43:$B$72,2)</f>
        <v>0</v>
      </c>
      <c r="N20" s="2">
        <v>0</v>
      </c>
      <c r="O20" s="2">
        <f aca="true" t="shared" si="21" ref="O20:O27">VLOOKUP(N20,$A$43:$B$72,2)</f>
        <v>0</v>
      </c>
      <c r="P20" s="2">
        <v>0</v>
      </c>
      <c r="Q20" s="2">
        <f aca="true" t="shared" si="22" ref="Q20:Q27">VLOOKUP(P20,$A$43:$B$72,2)</f>
        <v>0</v>
      </c>
      <c r="R20" s="2">
        <v>0</v>
      </c>
      <c r="S20" s="2">
        <f aca="true" t="shared" si="23" ref="S20:S27">VLOOKUP(R20,$A$43:$B$72,2)</f>
        <v>0</v>
      </c>
      <c r="T20" s="2">
        <v>0</v>
      </c>
      <c r="U20" s="2">
        <f aca="true" t="shared" si="24" ref="U20:U27">VLOOKUP(T20,$A$43:$B$72,2)</f>
        <v>0</v>
      </c>
      <c r="V20" s="2">
        <v>0</v>
      </c>
      <c r="W20" s="2">
        <f aca="true" t="shared" si="25" ref="W20:W27">VLOOKUP(V20,$A$43:$B$72,2)</f>
        <v>0</v>
      </c>
      <c r="X20" s="2">
        <v>0</v>
      </c>
      <c r="Y20" s="2">
        <f aca="true" t="shared" si="26" ref="Y20:Y27">VLOOKUP(X20,$A$43:$B$72,2)</f>
        <v>0</v>
      </c>
      <c r="Z20" s="2">
        <v>0</v>
      </c>
      <c r="AA20" s="2">
        <f aca="true" t="shared" si="27" ref="AA20:AA27">VLOOKUP(Z20,$A$43:$B$72,2)</f>
        <v>0</v>
      </c>
      <c r="AB20" s="2">
        <v>0</v>
      </c>
      <c r="AC20" s="2">
        <f aca="true" t="shared" si="28" ref="AC20:AC27">VLOOKUP(AB20,$A$43:$B$72,2)</f>
        <v>0</v>
      </c>
      <c r="AD20" s="2">
        <f aca="true" t="shared" si="29" ref="AD20:AD27">SUM(C20,E20,G20,I20,K20,M20,O20,Q20,S20,U20,W20,Y20,AA20,AC20)</f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9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177</v>
      </c>
      <c r="B5" s="2">
        <v>1</v>
      </c>
      <c r="C5" s="2">
        <f>VLOOKUP(B5,$A$43:$B$72,2)</f>
        <v>50</v>
      </c>
      <c r="D5" s="2">
        <v>12</v>
      </c>
      <c r="E5" s="2">
        <f>VLOOKUP(D5,$A$43:$B$72,2)</f>
        <v>18</v>
      </c>
      <c r="F5" s="2">
        <v>0</v>
      </c>
      <c r="G5" s="2">
        <f>VLOOKUP(F5,$A$43:$B$72,2)</f>
        <v>0</v>
      </c>
      <c r="H5" s="2">
        <v>4</v>
      </c>
      <c r="I5" s="2">
        <f>VLOOKUP(H5,$A$43:$B$72,2)</f>
        <v>32</v>
      </c>
      <c r="J5" s="2">
        <v>2</v>
      </c>
      <c r="K5" s="2">
        <f>VLOOKUP(J5,$A$43:$B$72,2)</f>
        <v>42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142</v>
      </c>
    </row>
    <row r="6" spans="1:30" ht="12.75">
      <c r="A6" s="2" t="s">
        <v>159</v>
      </c>
      <c r="B6" s="2">
        <v>3</v>
      </c>
      <c r="C6" s="2">
        <f>VLOOKUP(B6,$A$43:$B$72,2)</f>
        <v>35</v>
      </c>
      <c r="D6" s="2">
        <v>10</v>
      </c>
      <c r="E6" s="2">
        <f>VLOOKUP(D6,$A$43:$B$72,2)</f>
        <v>20</v>
      </c>
      <c r="F6" s="2">
        <v>0</v>
      </c>
      <c r="G6" s="2">
        <f>VLOOKUP(F6,$A$43:$B$72,2)</f>
        <v>0</v>
      </c>
      <c r="H6" s="2">
        <v>3</v>
      </c>
      <c r="I6" s="2">
        <f>VLOOKUP(H6,$A$43:$B$72,2)</f>
        <v>35</v>
      </c>
      <c r="J6" s="2">
        <v>3</v>
      </c>
      <c r="K6" s="2">
        <f>VLOOKUP(J6,$A$43:$B$72,2)</f>
        <v>35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125</v>
      </c>
    </row>
    <row r="7" spans="1:30" ht="12.75">
      <c r="A7" s="16" t="s">
        <v>168</v>
      </c>
      <c r="B7" s="2">
        <v>4</v>
      </c>
      <c r="C7" s="2">
        <f>VLOOKUP(B7,$A$43:$B$72,2)</f>
        <v>32</v>
      </c>
      <c r="D7" s="2">
        <v>11</v>
      </c>
      <c r="E7" s="2">
        <f>VLOOKUP(D7,$A$43:$B$72,2)</f>
        <v>19</v>
      </c>
      <c r="F7" s="2">
        <v>0</v>
      </c>
      <c r="G7" s="2">
        <f>VLOOKUP(F7,$A$43:$B$72,2)</f>
        <v>0</v>
      </c>
      <c r="H7" s="9">
        <v>1</v>
      </c>
      <c r="I7" s="2">
        <f>VLOOKUP(H7,$A$43:$B$72,2)</f>
        <v>50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9">
        <v>0</v>
      </c>
      <c r="W7" s="2">
        <f>VLOOKUP(V7,$A$43:$B$72,2)</f>
        <v>0</v>
      </c>
      <c r="X7" s="9">
        <v>0</v>
      </c>
      <c r="Y7" s="2">
        <f>VLOOKUP(X7,$A$43:$B$72,2)</f>
        <v>0</v>
      </c>
      <c r="Z7" s="9">
        <v>0</v>
      </c>
      <c r="AA7" s="2">
        <f>VLOOKUP(Z7,$A$43:$B$72,2)</f>
        <v>0</v>
      </c>
      <c r="AB7" s="9">
        <v>0</v>
      </c>
      <c r="AC7" s="2">
        <f>VLOOKUP(AB7,$A$43:$B$72,2)</f>
        <v>0</v>
      </c>
      <c r="AD7" s="2">
        <f>SUM(C7,E7,G7,I7,K7,M7,O7,Q7,S7,U7,W7,Y7,AA7,AC7)</f>
        <v>101</v>
      </c>
    </row>
    <row r="8" spans="1:30" ht="12.75">
      <c r="A8" s="16" t="s">
        <v>174</v>
      </c>
      <c r="B8" s="2">
        <v>2</v>
      </c>
      <c r="C8" s="2">
        <f>VLOOKUP(B8,$A$43:$B$72,2)</f>
        <v>42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9">
        <v>0</v>
      </c>
      <c r="I8" s="2">
        <f>VLOOKUP(H8,$A$43:$B$72,2)</f>
        <v>0</v>
      </c>
      <c r="J8" s="2">
        <v>1</v>
      </c>
      <c r="K8" s="2">
        <f>VLOOKUP(J8,$A$43:$B$72,2)</f>
        <v>50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92</v>
      </c>
    </row>
    <row r="9" spans="1:30" ht="12.75">
      <c r="A9" s="16" t="s">
        <v>182</v>
      </c>
      <c r="B9" s="2">
        <v>0</v>
      </c>
      <c r="C9" s="2">
        <f>VLOOKUP(B9,$A$43:$B$72,2)</f>
        <v>0</v>
      </c>
      <c r="D9" s="2">
        <v>13</v>
      </c>
      <c r="E9" s="2">
        <f>VLOOKUP(D9,$A$43:$B$72,2)</f>
        <v>17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17</v>
      </c>
    </row>
    <row r="10" spans="1:30" ht="12.75">
      <c r="A10" s="18"/>
      <c r="B10" s="2">
        <v>0</v>
      </c>
      <c r="C10" s="2">
        <f aca="true" t="shared" si="0" ref="C10:C41"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 aca="true" t="shared" si="1" ref="G10:G20">VLOOKUP(F10,$A$43:$B$72,2)</f>
        <v>0</v>
      </c>
      <c r="H10" s="2">
        <v>0</v>
      </c>
      <c r="I10" s="2">
        <f aca="true" t="shared" si="2" ref="I10:I41">VLOOKUP(H10,$A$43:$B$72,2)</f>
        <v>0</v>
      </c>
      <c r="J10" s="2">
        <v>0</v>
      </c>
      <c r="K10" s="2">
        <f aca="true" t="shared" si="3" ref="K10:K41">VLOOKUP(J10,$A$43:$B$72,2)</f>
        <v>0</v>
      </c>
      <c r="L10" s="2">
        <v>0</v>
      </c>
      <c r="M10" s="2">
        <f aca="true" t="shared" si="4" ref="M10:M41">VLOOKUP(L10,$A$43:$B$72,2)</f>
        <v>0</v>
      </c>
      <c r="N10" s="2">
        <v>0</v>
      </c>
      <c r="O10" s="2">
        <f aca="true" t="shared" si="5" ref="O10:O41">VLOOKUP(N10,$A$43:$B$72,2)</f>
        <v>0</v>
      </c>
      <c r="P10" s="2">
        <v>0</v>
      </c>
      <c r="Q10" s="2">
        <f aca="true" t="shared" si="6" ref="Q10:Q41">VLOOKUP(P10,$A$43:$B$72,2)</f>
        <v>0</v>
      </c>
      <c r="R10" s="2">
        <v>0</v>
      </c>
      <c r="S10" s="2">
        <f aca="true" t="shared" si="7" ref="S10:S41">VLOOKUP(R10,$A$43:$B$72,2)</f>
        <v>0</v>
      </c>
      <c r="T10" s="2">
        <v>0</v>
      </c>
      <c r="U10" s="2">
        <f aca="true" t="shared" si="8" ref="U10:U41">VLOOKUP(T10,$A$43:$B$72,2)</f>
        <v>0</v>
      </c>
      <c r="V10" s="2">
        <v>0</v>
      </c>
      <c r="W10" s="2">
        <f aca="true" t="shared" si="9" ref="W10:W41">VLOOKUP(V10,$A$43:$B$72,2)</f>
        <v>0</v>
      </c>
      <c r="X10" s="2">
        <v>0</v>
      </c>
      <c r="Y10" s="2">
        <f aca="true" t="shared" si="10" ref="Y10:Y41">VLOOKUP(X10,$A$43:$B$72,2)</f>
        <v>0</v>
      </c>
      <c r="Z10" s="2">
        <v>0</v>
      </c>
      <c r="AA10" s="2">
        <f aca="true" t="shared" si="11" ref="AA10:AA41">VLOOKUP(Z10,$A$43:$B$72,2)</f>
        <v>0</v>
      </c>
      <c r="AB10" s="2">
        <v>0</v>
      </c>
      <c r="AC10" s="2">
        <f aca="true" t="shared" si="12" ref="AC10:AC41">VLOOKUP(AB10,$A$43:$B$72,2)</f>
        <v>0</v>
      </c>
      <c r="AD10" s="2">
        <f aca="true" t="shared" si="13" ref="AD10:AD26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215</v>
      </c>
      <c r="B5" s="2">
        <v>1</v>
      </c>
      <c r="C5" s="2">
        <f aca="true" t="shared" si="0" ref="C5:C11">VLOOKUP(B5,$A$43:$B$72,2)</f>
        <v>50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2">
        <v>1</v>
      </c>
      <c r="I5" s="2">
        <f aca="true" t="shared" si="3" ref="I5:I11">VLOOKUP(H5,$A$43:$B$72,2)</f>
        <v>50</v>
      </c>
      <c r="J5" s="2">
        <v>1</v>
      </c>
      <c r="K5" s="2">
        <f aca="true" t="shared" si="4" ref="K5:K11">VLOOKUP(J5,$A$43:$B$72,2)</f>
        <v>50</v>
      </c>
      <c r="L5" s="2">
        <v>0</v>
      </c>
      <c r="M5" s="2">
        <f aca="true" t="shared" si="5" ref="M5:M11">VLOOKUP(L5,$A$43:$B$72,2)</f>
        <v>0</v>
      </c>
      <c r="N5" s="2">
        <v>0</v>
      </c>
      <c r="O5" s="2">
        <f aca="true" t="shared" si="6" ref="O5:O11">VLOOKUP(N5,$A$43:$B$72,2)</f>
        <v>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0</v>
      </c>
      <c r="U5" s="2">
        <f aca="true" t="shared" si="9" ref="U5:U11">VLOOKUP(T5,$A$43:$B$72,2)</f>
        <v>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150</v>
      </c>
    </row>
    <row r="6" spans="1:30" ht="12.75">
      <c r="A6" s="16" t="s">
        <v>119</v>
      </c>
      <c r="B6" s="2">
        <v>3</v>
      </c>
      <c r="C6" s="2">
        <f t="shared" si="0"/>
        <v>35</v>
      </c>
      <c r="D6" s="2">
        <v>1</v>
      </c>
      <c r="E6" s="2">
        <f t="shared" si="1"/>
        <v>50</v>
      </c>
      <c r="F6" s="2">
        <v>0</v>
      </c>
      <c r="G6" s="2">
        <f t="shared" si="2"/>
        <v>0</v>
      </c>
      <c r="H6" s="9">
        <v>2</v>
      </c>
      <c r="I6" s="2">
        <f t="shared" si="3"/>
        <v>42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127</v>
      </c>
    </row>
    <row r="7" spans="1:30" ht="12.75">
      <c r="A7" s="16" t="s">
        <v>169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6</v>
      </c>
      <c r="I7" s="2">
        <f t="shared" si="3"/>
        <v>28</v>
      </c>
      <c r="J7" s="2">
        <v>3</v>
      </c>
      <c r="K7" s="2">
        <f t="shared" si="4"/>
        <v>35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63</v>
      </c>
    </row>
    <row r="8" spans="1:30" ht="12.75">
      <c r="A8" s="16" t="s">
        <v>212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5</v>
      </c>
      <c r="I8" s="2">
        <f t="shared" si="3"/>
        <v>30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30</v>
      </c>
    </row>
    <row r="9" spans="1:30" ht="12.75">
      <c r="A9" s="2" t="s">
        <v>81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16" t="s">
        <v>114</v>
      </c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16" t="s">
        <v>216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18"/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18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2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157</v>
      </c>
      <c r="B5" s="2">
        <v>1</v>
      </c>
      <c r="C5" s="2">
        <f>VLOOKUP(B5,$A$43:$B$72,2)</f>
        <v>50</v>
      </c>
      <c r="D5" s="2">
        <v>2</v>
      </c>
      <c r="E5" s="2">
        <f>VLOOKUP(D5,$A$43:$B$72,2)</f>
        <v>42</v>
      </c>
      <c r="F5" s="2">
        <v>0</v>
      </c>
      <c r="G5" s="2">
        <f>VLOOKUP(F5,$A$43:$B$72,2)</f>
        <v>0</v>
      </c>
      <c r="H5" s="9">
        <v>0</v>
      </c>
      <c r="I5" s="2">
        <f>VLOOKUP(H5,$A$43:$B$72,2)</f>
        <v>0</v>
      </c>
      <c r="J5" s="2">
        <v>1</v>
      </c>
      <c r="K5" s="2">
        <f>VLOOKUP(J5,$A$43:$B$72,2)</f>
        <v>50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9">
        <v>0</v>
      </c>
      <c r="W5" s="2">
        <f>VLOOKUP(V5,$A$43:$B$72,2)</f>
        <v>0</v>
      </c>
      <c r="X5" s="9">
        <v>0</v>
      </c>
      <c r="Y5" s="2">
        <f>VLOOKUP(X5,$A$43:$B$72,2)</f>
        <v>0</v>
      </c>
      <c r="Z5" s="9">
        <v>0</v>
      </c>
      <c r="AA5" s="2">
        <f>VLOOKUP(Z5,$A$43:$B$72,2)</f>
        <v>0</v>
      </c>
      <c r="AB5" s="9">
        <v>0</v>
      </c>
      <c r="AC5" s="2">
        <f>VLOOKUP(AB5,$A$43:$B$72,2)</f>
        <v>0</v>
      </c>
      <c r="AD5" s="2">
        <f>SUM(C5,E5,G5,I5,K5,M5,O5,Q5,S5,U5,W5,Y5,AA5,AC5)</f>
        <v>142</v>
      </c>
    </row>
    <row r="6" spans="1:30" ht="12.75">
      <c r="A6" s="16" t="s">
        <v>211</v>
      </c>
      <c r="B6" s="2">
        <v>0</v>
      </c>
      <c r="C6" s="2">
        <f>VLOOKUP(B6,$A$43:$B$72,2)</f>
        <v>0</v>
      </c>
      <c r="D6" s="2">
        <v>1</v>
      </c>
      <c r="E6" s="2">
        <f>VLOOKUP(D6,$A$43:$B$72,2)</f>
        <v>50</v>
      </c>
      <c r="F6" s="2">
        <v>0</v>
      </c>
      <c r="G6" s="2">
        <f>VLOOKUP(F6,$A$43:$B$72,2)</f>
        <v>0</v>
      </c>
      <c r="H6" s="9">
        <v>1</v>
      </c>
      <c r="I6" s="2">
        <f>VLOOKUP(H6,$A$43:$B$72,2)</f>
        <v>50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100</v>
      </c>
    </row>
    <row r="7" spans="1:30" ht="12.75">
      <c r="A7" s="2" t="s">
        <v>140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0</v>
      </c>
    </row>
    <row r="8" spans="1:30" ht="12.75">
      <c r="A8" s="16" t="s">
        <v>218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16"/>
      <c r="B9" s="2">
        <v>0</v>
      </c>
      <c r="C9" s="2">
        <f aca="true" t="shared" si="0" ref="C9:C20">VLOOKUP(B9,$A$43:$B$72,2)</f>
        <v>0</v>
      </c>
      <c r="D9" s="2">
        <v>0</v>
      </c>
      <c r="E9" s="2">
        <f aca="true" t="shared" si="1" ref="E9:E20">VLOOKUP(D9,$A$43:$B$72,2)</f>
        <v>0</v>
      </c>
      <c r="F9" s="2">
        <v>0</v>
      </c>
      <c r="G9" s="2">
        <f aca="true" t="shared" si="2" ref="G9:G20">VLOOKUP(F9,$A$43:$B$72,2)</f>
        <v>0</v>
      </c>
      <c r="H9" s="2">
        <v>0</v>
      </c>
      <c r="I9" s="2">
        <f aca="true" t="shared" si="3" ref="I9:I20">VLOOKUP(H9,$A$43:$B$72,2)</f>
        <v>0</v>
      </c>
      <c r="J9" s="2">
        <v>0</v>
      </c>
      <c r="K9" s="2">
        <f aca="true" t="shared" si="4" ref="K9:K20">VLOOKUP(J9,$A$43:$B$72,2)</f>
        <v>0</v>
      </c>
      <c r="L9" s="2">
        <v>0</v>
      </c>
      <c r="M9" s="2">
        <f aca="true" t="shared" si="5" ref="M9:M20">VLOOKUP(L9,$A$43:$B$72,2)</f>
        <v>0</v>
      </c>
      <c r="N9" s="2">
        <v>0</v>
      </c>
      <c r="O9" s="2">
        <f aca="true" t="shared" si="6" ref="O9:O20">VLOOKUP(N9,$A$43:$B$72,2)</f>
        <v>0</v>
      </c>
      <c r="P9" s="2">
        <v>0</v>
      </c>
      <c r="Q9" s="2">
        <f aca="true" t="shared" si="7" ref="Q9:Q20">VLOOKUP(P9,$A$43:$B$72,2)</f>
        <v>0</v>
      </c>
      <c r="R9" s="2">
        <v>0</v>
      </c>
      <c r="S9" s="2">
        <f aca="true" t="shared" si="8" ref="S9:S20">VLOOKUP(R9,$A$43:$B$72,2)</f>
        <v>0</v>
      </c>
      <c r="T9" s="2">
        <v>0</v>
      </c>
      <c r="U9" s="2">
        <f aca="true" t="shared" si="9" ref="U9:U20">VLOOKUP(T9,$A$43:$B$72,2)</f>
        <v>0</v>
      </c>
      <c r="V9" s="2">
        <v>0</v>
      </c>
      <c r="W9" s="2">
        <f aca="true" t="shared" si="10" ref="W9:W20">VLOOKUP(V9,$A$43:$B$72,2)</f>
        <v>0</v>
      </c>
      <c r="X9" s="2">
        <v>0</v>
      </c>
      <c r="Y9" s="2">
        <f aca="true" t="shared" si="11" ref="Y9:Y20">VLOOKUP(X9,$A$43:$B$72,2)</f>
        <v>0</v>
      </c>
      <c r="Z9" s="2">
        <v>0</v>
      </c>
      <c r="AA9" s="2">
        <f aca="true" t="shared" si="12" ref="AA9:AA20">VLOOKUP(Z9,$A$43:$B$72,2)</f>
        <v>0</v>
      </c>
      <c r="AB9" s="2">
        <v>0</v>
      </c>
      <c r="AC9" s="2">
        <f aca="true" t="shared" si="13" ref="AC9:AC20">VLOOKUP(AB9,$A$43:$B$72,2)</f>
        <v>0</v>
      </c>
      <c r="AD9" s="2">
        <f aca="true" t="shared" si="14" ref="AD9:AD20">SUM(C9,E9,G9,I9,K9,M9,O9,Q9,S9,U9,W9,Y9,AA9,AC9)</f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217</v>
      </c>
      <c r="B5" s="2">
        <v>4</v>
      </c>
      <c r="C5" s="2">
        <f aca="true" t="shared" si="0" ref="C5:C14">VLOOKUP(B5,$A$43:$B$72,2)</f>
        <v>32</v>
      </c>
      <c r="D5" s="2">
        <v>3</v>
      </c>
      <c r="E5" s="2">
        <f aca="true" t="shared" si="1" ref="E5:E14">VLOOKUP(D5,$A$43:$B$72,2)</f>
        <v>35</v>
      </c>
      <c r="F5" s="2">
        <v>0</v>
      </c>
      <c r="G5" s="2">
        <f aca="true" t="shared" si="2" ref="G5:G14">VLOOKUP(F5,$A$43:$B$72,2)</f>
        <v>0</v>
      </c>
      <c r="H5" s="2">
        <v>3</v>
      </c>
      <c r="I5" s="2">
        <f aca="true" t="shared" si="3" ref="I5:I14">VLOOKUP(H5,$A$43:$B$72,2)</f>
        <v>35</v>
      </c>
      <c r="J5" s="2">
        <v>5</v>
      </c>
      <c r="K5" s="2">
        <f aca="true" t="shared" si="4" ref="K5:K14">VLOOKUP(J5,$A$43:$B$72,2)</f>
        <v>30</v>
      </c>
      <c r="L5" s="2">
        <v>0</v>
      </c>
      <c r="M5" s="2">
        <f aca="true" t="shared" si="5" ref="M5:M14">VLOOKUP(L5,$A$43:$B$72,2)</f>
        <v>0</v>
      </c>
      <c r="N5" s="2">
        <v>0</v>
      </c>
      <c r="O5" s="2">
        <f aca="true" t="shared" si="6" ref="O5:O14">VLOOKUP(N5,$A$43:$B$72,2)</f>
        <v>0</v>
      </c>
      <c r="P5" s="2">
        <v>0</v>
      </c>
      <c r="Q5" s="2">
        <f aca="true" t="shared" si="7" ref="Q5:Q14">VLOOKUP(P5,$A$43:$B$72,2)</f>
        <v>0</v>
      </c>
      <c r="R5" s="2">
        <v>0</v>
      </c>
      <c r="S5" s="2">
        <f aca="true" t="shared" si="8" ref="S5:S14">VLOOKUP(R5,$A$43:$B$72,2)</f>
        <v>0</v>
      </c>
      <c r="T5" s="2">
        <v>0</v>
      </c>
      <c r="U5" s="2">
        <f aca="true" t="shared" si="9" ref="U5:U14">VLOOKUP(T5,$A$43:$B$72,2)</f>
        <v>0</v>
      </c>
      <c r="V5" s="2">
        <v>0</v>
      </c>
      <c r="W5" s="2">
        <f aca="true" t="shared" si="10" ref="W5:W14">VLOOKUP(V5,$A$43:$B$72,2)</f>
        <v>0</v>
      </c>
      <c r="X5" s="2">
        <v>0</v>
      </c>
      <c r="Y5" s="2">
        <f aca="true" t="shared" si="11" ref="Y5:Y14">VLOOKUP(X5,$A$43:$B$72,2)</f>
        <v>0</v>
      </c>
      <c r="Z5" s="2">
        <v>0</v>
      </c>
      <c r="AA5" s="2">
        <f aca="true" t="shared" si="12" ref="AA5:AA14">VLOOKUP(Z5,$A$43:$B$72,2)</f>
        <v>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132</v>
      </c>
    </row>
    <row r="6" spans="1:30" ht="12.75">
      <c r="A6" s="16" t="s">
        <v>205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92</v>
      </c>
    </row>
    <row r="7" spans="1:30" ht="12.75">
      <c r="A7" s="16" t="s">
        <v>189</v>
      </c>
      <c r="B7" s="2">
        <v>0</v>
      </c>
      <c r="C7" s="2">
        <f t="shared" si="0"/>
        <v>0</v>
      </c>
      <c r="D7" s="2">
        <v>4</v>
      </c>
      <c r="E7" s="2">
        <f t="shared" si="1"/>
        <v>32</v>
      </c>
      <c r="F7" s="2">
        <v>0</v>
      </c>
      <c r="G7" s="2">
        <f t="shared" si="2"/>
        <v>0</v>
      </c>
      <c r="H7" s="2">
        <v>5</v>
      </c>
      <c r="I7" s="2">
        <f t="shared" si="3"/>
        <v>30</v>
      </c>
      <c r="J7" s="2">
        <v>9</v>
      </c>
      <c r="K7" s="2">
        <f t="shared" si="4"/>
        <v>22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84</v>
      </c>
    </row>
    <row r="8" spans="1:30" ht="12.75">
      <c r="A8" s="2" t="s">
        <v>75</v>
      </c>
      <c r="B8" s="2">
        <v>3</v>
      </c>
      <c r="C8" s="2">
        <f t="shared" si="0"/>
        <v>35</v>
      </c>
      <c r="D8" s="2">
        <v>7</v>
      </c>
      <c r="E8" s="2">
        <f t="shared" si="1"/>
        <v>26</v>
      </c>
      <c r="F8" s="2">
        <v>0</v>
      </c>
      <c r="G8" s="2">
        <f t="shared" si="2"/>
        <v>0</v>
      </c>
      <c r="H8" s="2">
        <v>11</v>
      </c>
      <c r="I8" s="2">
        <f t="shared" si="3"/>
        <v>19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80</v>
      </c>
    </row>
    <row r="9" spans="1:30" ht="12.75">
      <c r="A9" s="16" t="s">
        <v>136</v>
      </c>
      <c r="B9" s="2">
        <v>0</v>
      </c>
      <c r="C9" s="2">
        <f t="shared" si="0"/>
        <v>0</v>
      </c>
      <c r="D9" s="2">
        <v>5</v>
      </c>
      <c r="E9" s="2">
        <f t="shared" si="1"/>
        <v>30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6</v>
      </c>
      <c r="K9" s="2">
        <f t="shared" si="4"/>
        <v>28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58</v>
      </c>
    </row>
    <row r="10" spans="1:30" ht="12.75">
      <c r="A10" s="16" t="s">
        <v>179</v>
      </c>
      <c r="B10" s="2">
        <v>0</v>
      </c>
      <c r="C10" s="2">
        <f t="shared" si="0"/>
        <v>0</v>
      </c>
      <c r="D10" s="2">
        <v>6</v>
      </c>
      <c r="E10" s="2">
        <f t="shared" si="1"/>
        <v>28</v>
      </c>
      <c r="F10" s="2">
        <v>0</v>
      </c>
      <c r="G10" s="2">
        <f t="shared" si="2"/>
        <v>0</v>
      </c>
      <c r="H10" s="2">
        <v>7</v>
      </c>
      <c r="I10" s="2">
        <f t="shared" si="3"/>
        <v>26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54</v>
      </c>
    </row>
    <row r="11" spans="1:30" ht="12.75">
      <c r="A11" s="16" t="s">
        <v>96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12</v>
      </c>
      <c r="K11" s="2">
        <f t="shared" si="4"/>
        <v>18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18</v>
      </c>
    </row>
    <row r="12" spans="1:30" ht="12.75">
      <c r="A12" s="16" t="s">
        <v>84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9">
        <v>0</v>
      </c>
      <c r="W12" s="2">
        <f t="shared" si="10"/>
        <v>0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0</v>
      </c>
    </row>
    <row r="13" spans="1:30" ht="12.75">
      <c r="A13" s="16" t="s">
        <v>86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16" t="s">
        <v>97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aca="true" t="shared" si="15" ref="C15:C41"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 aca="true" t="shared" si="16" ref="G15:G20">VLOOKUP(F15,$A$43:$B$72,2)</f>
        <v>0</v>
      </c>
      <c r="H15" s="2">
        <v>0</v>
      </c>
      <c r="I15" s="2">
        <f aca="true" t="shared" si="17" ref="I15:I41">VLOOKUP(H15,$A$43:$B$72,2)</f>
        <v>0</v>
      </c>
      <c r="J15" s="2">
        <v>0</v>
      </c>
      <c r="K15" s="2">
        <f aca="true" t="shared" si="18" ref="K15:K41">VLOOKUP(J15,$A$43:$B$72,2)</f>
        <v>0</v>
      </c>
      <c r="L15" s="2">
        <v>0</v>
      </c>
      <c r="M15" s="2">
        <f aca="true" t="shared" si="19" ref="M15:M41">VLOOKUP(L15,$A$43:$B$72,2)</f>
        <v>0</v>
      </c>
      <c r="N15" s="2">
        <v>0</v>
      </c>
      <c r="O15" s="2">
        <f aca="true" t="shared" si="20" ref="O15:O41">VLOOKUP(N15,$A$43:$B$72,2)</f>
        <v>0</v>
      </c>
      <c r="P15" s="2">
        <v>0</v>
      </c>
      <c r="Q15" s="2">
        <f aca="true" t="shared" si="21" ref="Q15:Q41">VLOOKUP(P15,$A$43:$B$72,2)</f>
        <v>0</v>
      </c>
      <c r="R15" s="2">
        <v>0</v>
      </c>
      <c r="S15" s="2">
        <f aca="true" t="shared" si="22" ref="S15:S41">VLOOKUP(R15,$A$43:$B$72,2)</f>
        <v>0</v>
      </c>
      <c r="T15" s="2">
        <v>0</v>
      </c>
      <c r="U15" s="2">
        <f aca="true" t="shared" si="23" ref="U15:U41">VLOOKUP(T15,$A$43:$B$72,2)</f>
        <v>0</v>
      </c>
      <c r="V15" s="2">
        <v>0</v>
      </c>
      <c r="W15" s="2">
        <f aca="true" t="shared" si="24" ref="W15:W41">VLOOKUP(V15,$A$43:$B$72,2)</f>
        <v>0</v>
      </c>
      <c r="X15" s="2">
        <v>0</v>
      </c>
      <c r="Y15" s="2">
        <f aca="true" t="shared" si="25" ref="Y15:Y41">VLOOKUP(X15,$A$43:$B$72,2)</f>
        <v>0</v>
      </c>
      <c r="Z15" s="2">
        <v>0</v>
      </c>
      <c r="AA15" s="2">
        <f aca="true" t="shared" si="26" ref="AA15:AA41">VLOOKUP(Z15,$A$43:$B$72,2)</f>
        <v>0</v>
      </c>
      <c r="AB15" s="2">
        <v>0</v>
      </c>
      <c r="AC15" s="2">
        <f aca="true" t="shared" si="27" ref="AC15:AC41">VLOOKUP(AB15,$A$43:$B$72,2)</f>
        <v>0</v>
      </c>
      <c r="AD15" s="2">
        <f aca="true" t="shared" si="28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166</v>
      </c>
      <c r="B5" s="2">
        <v>0</v>
      </c>
      <c r="C5" s="2">
        <f>VLOOKUP(B5,$A$43:$B$72,2)</f>
        <v>0</v>
      </c>
      <c r="D5" s="2">
        <v>2</v>
      </c>
      <c r="E5" s="2">
        <f>VLOOKUP(D5,$A$43:$B$72,2)</f>
        <v>42</v>
      </c>
      <c r="F5" s="2">
        <v>0</v>
      </c>
      <c r="G5" s="2">
        <f>VLOOKUP(F5,$A$43:$B$72,2)</f>
        <v>0</v>
      </c>
      <c r="H5" s="2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134</v>
      </c>
    </row>
    <row r="6" spans="1:30" ht="12.75">
      <c r="A6" s="16" t="s">
        <v>175</v>
      </c>
      <c r="B6" s="2">
        <v>0</v>
      </c>
      <c r="C6" s="2">
        <f>VLOOKUP(B6,$A$43:$B$72,2)</f>
        <v>0</v>
      </c>
      <c r="D6" s="2">
        <v>1</v>
      </c>
      <c r="E6" s="2">
        <f>VLOOKUP(D6,$A$43:$B$72,2)</f>
        <v>50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50</v>
      </c>
    </row>
    <row r="7" spans="1:30" ht="12.75">
      <c r="A7" s="16"/>
      <c r="B7" s="2">
        <v>0</v>
      </c>
      <c r="C7" s="2">
        <f aca="true" t="shared" si="0" ref="C7:C41"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 aca="true" t="shared" si="1" ref="G7:G20">VLOOKUP(F7,$A$43:$B$72,2)</f>
        <v>0</v>
      </c>
      <c r="H7" s="9">
        <v>0</v>
      </c>
      <c r="I7" s="2">
        <f aca="true" t="shared" si="2" ref="I7:I41">VLOOKUP(H7,$A$43:$B$72,2)</f>
        <v>0</v>
      </c>
      <c r="J7" s="2">
        <v>0</v>
      </c>
      <c r="K7" s="2">
        <f aca="true" t="shared" si="3" ref="K7:K41">VLOOKUP(J7,$A$43:$B$72,2)</f>
        <v>0</v>
      </c>
      <c r="L7" s="2">
        <v>0</v>
      </c>
      <c r="M7" s="2">
        <f aca="true" t="shared" si="4" ref="M7:M41">VLOOKUP(L7,$A$43:$B$72,2)</f>
        <v>0</v>
      </c>
      <c r="N7" s="2">
        <v>0</v>
      </c>
      <c r="O7" s="2">
        <f aca="true" t="shared" si="5" ref="O7:O41">VLOOKUP(N7,$A$43:$B$72,2)</f>
        <v>0</v>
      </c>
      <c r="P7" s="2">
        <v>0</v>
      </c>
      <c r="Q7" s="2">
        <f aca="true" t="shared" si="6" ref="Q7:Q41">VLOOKUP(P7,$A$43:$B$72,2)</f>
        <v>0</v>
      </c>
      <c r="R7" s="2">
        <v>0</v>
      </c>
      <c r="S7" s="2">
        <f aca="true" t="shared" si="7" ref="S7:S41">VLOOKUP(R7,$A$43:$B$72,2)</f>
        <v>0</v>
      </c>
      <c r="T7" s="2">
        <v>0</v>
      </c>
      <c r="U7" s="2">
        <f aca="true" t="shared" si="8" ref="U7:U41">VLOOKUP(T7,$A$43:$B$72,2)</f>
        <v>0</v>
      </c>
      <c r="V7" s="2">
        <v>0</v>
      </c>
      <c r="W7" s="2">
        <f aca="true" t="shared" si="9" ref="W7:W41">VLOOKUP(V7,$A$43:$B$72,2)</f>
        <v>0</v>
      </c>
      <c r="X7" s="2">
        <v>0</v>
      </c>
      <c r="Y7" s="2">
        <f aca="true" t="shared" si="10" ref="Y7:Y41">VLOOKUP(X7,$A$43:$B$72,2)</f>
        <v>0</v>
      </c>
      <c r="Z7" s="2">
        <v>0</v>
      </c>
      <c r="AA7" s="2">
        <f aca="true" t="shared" si="11" ref="AA7:AA41">VLOOKUP(Z7,$A$43:$B$72,2)</f>
        <v>0</v>
      </c>
      <c r="AB7" s="2">
        <v>0</v>
      </c>
      <c r="AC7" s="2">
        <f aca="true" t="shared" si="12" ref="AC7:AC41">VLOOKUP(AB7,$A$43:$B$72,2)</f>
        <v>0</v>
      </c>
      <c r="AD7" s="2">
        <f aca="true" t="shared" si="13" ref="AD7:AD26">SUM(C7,E7,G7,I7,K7,M7,O7,Q7,S7,U7,W7,Y7,AA7,AC7)</f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>VLOOKUP(D8,$A$43:$B$72,2)</f>
        <v>0</v>
      </c>
      <c r="F8" s="2">
        <v>0</v>
      </c>
      <c r="G8" s="2">
        <f t="shared" si="1"/>
        <v>0</v>
      </c>
      <c r="H8" s="2">
        <v>0</v>
      </c>
      <c r="I8" s="2">
        <f t="shared" si="2"/>
        <v>0</v>
      </c>
      <c r="J8" s="2">
        <v>0</v>
      </c>
      <c r="K8" s="2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>VLOOKUP(D9,$A$43:$B$72,2)</f>
        <v>0</v>
      </c>
      <c r="F9" s="2">
        <v>0</v>
      </c>
      <c r="G9" s="2">
        <f t="shared" si="1"/>
        <v>0</v>
      </c>
      <c r="H9" s="2">
        <v>0</v>
      </c>
      <c r="I9" s="2">
        <f t="shared" si="2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0</v>
      </c>
    </row>
    <row r="10" spans="1:30" ht="12.75">
      <c r="A10" s="16"/>
      <c r="B10" s="2">
        <v>0</v>
      </c>
      <c r="C10" s="2">
        <f t="shared" si="0"/>
        <v>0</v>
      </c>
      <c r="D10" s="2">
        <v>0</v>
      </c>
      <c r="E10" s="2">
        <f>VLOOKUP(D10,$A$43:$B$72,2)</f>
        <v>0</v>
      </c>
      <c r="F10" s="2">
        <v>0</v>
      </c>
      <c r="G10" s="2">
        <f t="shared" si="1"/>
        <v>0</v>
      </c>
      <c r="H10" s="2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16"/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/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16"/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3</v>
      </c>
      <c r="C5" s="2">
        <f>VLOOKUP(B5,$A$43:$B$72,2)</f>
        <v>35</v>
      </c>
      <c r="D5" s="2">
        <v>8</v>
      </c>
      <c r="E5" s="2">
        <f>VLOOKUP(D5,$A$43:$B$72,2)</f>
        <v>24</v>
      </c>
      <c r="F5" s="2">
        <v>0</v>
      </c>
      <c r="G5" s="2">
        <f>VLOOKUP(F5,$A$43:$B$72,2)</f>
        <v>0</v>
      </c>
      <c r="H5" s="2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151</v>
      </c>
    </row>
    <row r="6" spans="1:30" ht="12.75">
      <c r="A6" s="16" t="s">
        <v>85</v>
      </c>
      <c r="B6" s="2">
        <v>1</v>
      </c>
      <c r="C6" s="2">
        <f>VLOOKUP(B6,$A$43:$B$72,2)</f>
        <v>50</v>
      </c>
      <c r="D6" s="2">
        <v>11</v>
      </c>
      <c r="E6" s="2">
        <f>VLOOKUP(D6,$A$43:$B$72,2)</f>
        <v>19</v>
      </c>
      <c r="F6" s="2">
        <v>0</v>
      </c>
      <c r="G6" s="2">
        <f>VLOOKUP(F6,$A$43:$B$72,2)</f>
        <v>0</v>
      </c>
      <c r="H6" s="9">
        <v>4</v>
      </c>
      <c r="I6" s="2">
        <f>VLOOKUP(H6,$A$43:$B$72,2)</f>
        <v>32</v>
      </c>
      <c r="J6" s="2">
        <v>9</v>
      </c>
      <c r="K6" s="2">
        <f>VLOOKUP(J6,$A$43:$B$72,2)</f>
        <v>22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123</v>
      </c>
    </row>
    <row r="7" spans="1:30" ht="12.75">
      <c r="A7" s="2" t="s">
        <v>80</v>
      </c>
      <c r="B7" s="2">
        <v>2</v>
      </c>
      <c r="C7" s="2">
        <f>VLOOKUP(B7,$A$43:$B$72,2)</f>
        <v>42</v>
      </c>
      <c r="D7" s="2">
        <v>9</v>
      </c>
      <c r="E7" s="2">
        <f>VLOOKUP(D7,$A$43:$B$72,2)</f>
        <v>22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7</v>
      </c>
      <c r="K7" s="2">
        <f>VLOOKUP(J7,$A$43:$B$72,2)</f>
        <v>26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90</v>
      </c>
    </row>
    <row r="8" spans="1:30" ht="12.75">
      <c r="A8" s="16" t="s">
        <v>128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9">
        <v>0</v>
      </c>
      <c r="I8" s="2">
        <f>VLOOKUP(H8,$A$43:$B$72,2)</f>
        <v>0</v>
      </c>
      <c r="J8" s="2">
        <v>2</v>
      </c>
      <c r="K8" s="2">
        <f>VLOOKUP(J8,$A$43:$B$72,2)</f>
        <v>42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42</v>
      </c>
    </row>
    <row r="9" spans="1:30" ht="12.75">
      <c r="A9" s="16" t="s">
        <v>223</v>
      </c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5</v>
      </c>
      <c r="K9" s="2">
        <f>VLOOKUP(J9,$A$43:$B$72,2)</f>
        <v>30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30</v>
      </c>
    </row>
    <row r="10" spans="2:30" ht="12.75">
      <c r="B10" s="2">
        <v>0</v>
      </c>
      <c r="C10" s="2">
        <f aca="true" t="shared" si="0" ref="C10:C41"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 aca="true" t="shared" si="1" ref="G10:G20">VLOOKUP(F10,$A$43:$B$72,2)</f>
        <v>0</v>
      </c>
      <c r="H10" s="2">
        <v>0</v>
      </c>
      <c r="I10" s="2">
        <f aca="true" t="shared" si="2" ref="I10:I41">VLOOKUP(H10,$A$43:$B$72,2)</f>
        <v>0</v>
      </c>
      <c r="J10" s="2">
        <v>0</v>
      </c>
      <c r="K10" s="2">
        <f aca="true" t="shared" si="3" ref="K10:K41">VLOOKUP(J10,$A$43:$B$72,2)</f>
        <v>0</v>
      </c>
      <c r="L10" s="2">
        <v>0</v>
      </c>
      <c r="M10" s="2">
        <f aca="true" t="shared" si="4" ref="M10:M41">VLOOKUP(L10,$A$43:$B$72,2)</f>
        <v>0</v>
      </c>
      <c r="N10" s="2">
        <v>0</v>
      </c>
      <c r="O10" s="2">
        <f aca="true" t="shared" si="5" ref="O10:O41">VLOOKUP(N10,$A$43:$B$72,2)</f>
        <v>0</v>
      </c>
      <c r="P10" s="2">
        <v>0</v>
      </c>
      <c r="Q10" s="2">
        <f aca="true" t="shared" si="6" ref="Q10:Q41">VLOOKUP(P10,$A$43:$B$72,2)</f>
        <v>0</v>
      </c>
      <c r="R10" s="2">
        <v>0</v>
      </c>
      <c r="S10" s="2">
        <f aca="true" t="shared" si="7" ref="S10:S41">VLOOKUP(R10,$A$43:$B$72,2)</f>
        <v>0</v>
      </c>
      <c r="T10" s="2">
        <v>0</v>
      </c>
      <c r="U10" s="2">
        <f aca="true" t="shared" si="8" ref="U10:U41">VLOOKUP(T10,$A$43:$B$72,2)</f>
        <v>0</v>
      </c>
      <c r="V10" s="2">
        <v>0</v>
      </c>
      <c r="W10" s="2">
        <f aca="true" t="shared" si="9" ref="W10:W41">VLOOKUP(V10,$A$43:$B$72,2)</f>
        <v>0</v>
      </c>
      <c r="X10" s="2">
        <v>0</v>
      </c>
      <c r="Y10" s="2">
        <f aca="true" t="shared" si="10" ref="Y10:Y41">VLOOKUP(X10,$A$43:$B$72,2)</f>
        <v>0</v>
      </c>
      <c r="Z10" s="2">
        <v>0</v>
      </c>
      <c r="AA10" s="2">
        <f aca="true" t="shared" si="11" ref="AA10:AA41">VLOOKUP(Z10,$A$43:$B$72,2)</f>
        <v>0</v>
      </c>
      <c r="AB10" s="2">
        <v>0</v>
      </c>
      <c r="AC10" s="2">
        <f aca="true" t="shared" si="12" ref="AC10:AC41">VLOOKUP(AB10,$A$43:$B$72,2)</f>
        <v>0</v>
      </c>
      <c r="AD10" s="2">
        <f aca="true" t="shared" si="13" ref="AD10:AD26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172</v>
      </c>
      <c r="B5" s="2">
        <v>3</v>
      </c>
      <c r="C5" s="2">
        <f aca="true" t="shared" si="0" ref="C5:C40">VLOOKUP(B5,$A$42:$B$71,2)</f>
        <v>35</v>
      </c>
      <c r="D5" s="2">
        <v>10</v>
      </c>
      <c r="E5" s="2">
        <f aca="true" t="shared" si="1" ref="E5:E20">VLOOKUP(D5,$A$42:$B$71,2)</f>
        <v>20</v>
      </c>
      <c r="F5" s="2">
        <v>0</v>
      </c>
      <c r="G5" s="2">
        <f aca="true" t="shared" si="2" ref="G5:G20">VLOOKUP(F5,$A$42:$B$71,2)</f>
        <v>0</v>
      </c>
      <c r="H5" s="2">
        <v>4</v>
      </c>
      <c r="I5" s="2">
        <f aca="true" t="shared" si="3" ref="I5:I40">VLOOKUP(H5,$A$42:$B$71,2)</f>
        <v>32</v>
      </c>
      <c r="J5" s="2">
        <v>5</v>
      </c>
      <c r="K5" s="2">
        <f aca="true" t="shared" si="4" ref="K5:K40">VLOOKUP(J5,$A$42:$B$71,2)</f>
        <v>30</v>
      </c>
      <c r="L5" s="9">
        <v>0</v>
      </c>
      <c r="M5" s="2">
        <f aca="true" t="shared" si="5" ref="M5:M40">VLOOKUP(L5,$A$42:$B$71,2)</f>
        <v>0</v>
      </c>
      <c r="N5" s="9">
        <v>0</v>
      </c>
      <c r="O5" s="2">
        <f aca="true" t="shared" si="6" ref="O5:O40">VLOOKUP(N5,$A$42:$B$71,2)</f>
        <v>0</v>
      </c>
      <c r="P5" s="2">
        <v>0</v>
      </c>
      <c r="Q5" s="2">
        <f aca="true" t="shared" si="7" ref="Q5:Q40">VLOOKUP(P5,$A$42:$B$71,2)</f>
        <v>0</v>
      </c>
      <c r="R5" s="2">
        <v>0</v>
      </c>
      <c r="S5" s="2">
        <f aca="true" t="shared" si="8" ref="S5:S40">VLOOKUP(R5,$A$42:$B$71,2)</f>
        <v>0</v>
      </c>
      <c r="T5" s="2">
        <v>0</v>
      </c>
      <c r="U5" s="2">
        <f aca="true" t="shared" si="9" ref="U5:U40">VLOOKUP(T5,$A$42:$B$71,2)</f>
        <v>0</v>
      </c>
      <c r="V5" s="2">
        <v>0</v>
      </c>
      <c r="W5" s="2">
        <f aca="true" t="shared" si="10" ref="W5:W40">VLOOKUP(V5,$A$42:$B$71,2)</f>
        <v>0</v>
      </c>
      <c r="X5" s="2">
        <v>0</v>
      </c>
      <c r="Y5" s="2">
        <f aca="true" t="shared" si="11" ref="Y5:Y40">VLOOKUP(X5,$A$42:$B$71,2)</f>
        <v>0</v>
      </c>
      <c r="Z5" s="2">
        <v>0</v>
      </c>
      <c r="AA5" s="2">
        <f aca="true" t="shared" si="12" ref="AA5:AA40">VLOOKUP(Z5,$A$42:$B$71,2)</f>
        <v>0</v>
      </c>
      <c r="AB5" s="2">
        <v>0</v>
      </c>
      <c r="AC5" s="2">
        <f aca="true" t="shared" si="13" ref="AC5:AC40">VLOOKUP(AB5,$A$42:$B$71,2)</f>
        <v>0</v>
      </c>
      <c r="AD5" s="2">
        <f aca="true" t="shared" si="14" ref="AD5:AD15">SUM(C5,E5,G5,I5,K5,M5,O5,Q5,S5,U5,W5,Y5,AA5,AC5)</f>
        <v>117</v>
      </c>
    </row>
    <row r="6" spans="1:30" ht="12.75">
      <c r="A6" s="16" t="s">
        <v>188</v>
      </c>
      <c r="B6" s="2">
        <v>0</v>
      </c>
      <c r="C6" s="2">
        <f t="shared" si="0"/>
        <v>0</v>
      </c>
      <c r="D6" s="2">
        <v>6</v>
      </c>
      <c r="E6" s="2">
        <f t="shared" si="1"/>
        <v>28</v>
      </c>
      <c r="F6" s="2">
        <v>0</v>
      </c>
      <c r="G6" s="2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113</v>
      </c>
    </row>
    <row r="7" spans="1:30" ht="12.75">
      <c r="A7" s="16" t="s">
        <v>131</v>
      </c>
      <c r="B7" s="2">
        <v>0</v>
      </c>
      <c r="C7" s="2">
        <f t="shared" si="0"/>
        <v>0</v>
      </c>
      <c r="D7" s="2">
        <v>5</v>
      </c>
      <c r="E7" s="2">
        <f t="shared" si="1"/>
        <v>30</v>
      </c>
      <c r="F7" s="2">
        <v>0</v>
      </c>
      <c r="G7" s="2">
        <f t="shared" si="2"/>
        <v>0</v>
      </c>
      <c r="H7" s="2">
        <v>1</v>
      </c>
      <c r="I7" s="2">
        <f t="shared" si="3"/>
        <v>50</v>
      </c>
      <c r="J7" s="2">
        <v>4</v>
      </c>
      <c r="K7" s="2">
        <f t="shared" si="4"/>
        <v>32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112</v>
      </c>
    </row>
    <row r="8" spans="1:30" ht="12.75">
      <c r="A8" s="16" t="s">
        <v>114</v>
      </c>
      <c r="B8" s="2">
        <v>0</v>
      </c>
      <c r="C8" s="2">
        <f t="shared" si="0"/>
        <v>0</v>
      </c>
      <c r="D8" s="2">
        <v>8</v>
      </c>
      <c r="E8" s="2">
        <f t="shared" si="1"/>
        <v>24</v>
      </c>
      <c r="F8" s="2">
        <v>0</v>
      </c>
      <c r="G8" s="2">
        <f t="shared" si="2"/>
        <v>0</v>
      </c>
      <c r="H8" s="9">
        <v>11</v>
      </c>
      <c r="I8" s="2">
        <f t="shared" si="3"/>
        <v>19</v>
      </c>
      <c r="J8" s="2">
        <v>3</v>
      </c>
      <c r="K8" s="2">
        <f t="shared" si="4"/>
        <v>35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78</v>
      </c>
    </row>
    <row r="9" spans="1:30" ht="12.75">
      <c r="A9" s="16" t="s">
        <v>146</v>
      </c>
      <c r="B9" s="2">
        <v>0</v>
      </c>
      <c r="C9" s="2">
        <f t="shared" si="0"/>
        <v>0</v>
      </c>
      <c r="D9" s="2">
        <v>11</v>
      </c>
      <c r="E9" s="2">
        <f t="shared" si="1"/>
        <v>19</v>
      </c>
      <c r="F9" s="2">
        <v>0</v>
      </c>
      <c r="G9" s="2">
        <f t="shared" si="2"/>
        <v>0</v>
      </c>
      <c r="H9" s="2">
        <v>7</v>
      </c>
      <c r="I9" s="2">
        <f t="shared" si="3"/>
        <v>26</v>
      </c>
      <c r="J9" s="2">
        <v>7</v>
      </c>
      <c r="K9" s="2">
        <f t="shared" si="4"/>
        <v>26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71</v>
      </c>
    </row>
    <row r="10" spans="1:30" ht="12.75">
      <c r="A10" s="16" t="s">
        <v>199</v>
      </c>
      <c r="B10" s="2">
        <v>0</v>
      </c>
      <c r="C10" s="2">
        <f t="shared" si="0"/>
        <v>0</v>
      </c>
      <c r="D10" s="2">
        <v>13</v>
      </c>
      <c r="E10" s="2">
        <f t="shared" si="1"/>
        <v>17</v>
      </c>
      <c r="F10" s="2">
        <v>0</v>
      </c>
      <c r="G10" s="2">
        <f t="shared" si="2"/>
        <v>0</v>
      </c>
      <c r="H10" s="2">
        <v>9</v>
      </c>
      <c r="I10" s="2">
        <f t="shared" si="3"/>
        <v>22</v>
      </c>
      <c r="J10" s="2">
        <v>8</v>
      </c>
      <c r="K10" s="2">
        <f t="shared" si="4"/>
        <v>24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63</v>
      </c>
    </row>
    <row r="11" spans="1:30" ht="12.75">
      <c r="A11" s="16" t="s">
        <v>195</v>
      </c>
      <c r="B11" s="2">
        <v>0</v>
      </c>
      <c r="C11" s="2">
        <f t="shared" si="0"/>
        <v>0</v>
      </c>
      <c r="D11" s="2">
        <v>3</v>
      </c>
      <c r="E11" s="2">
        <f t="shared" si="1"/>
        <v>35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35</v>
      </c>
    </row>
    <row r="12" spans="1:30" ht="12.75">
      <c r="A12" s="16" t="s">
        <v>95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10</v>
      </c>
      <c r="K12" s="2">
        <f t="shared" si="4"/>
        <v>20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9">
        <v>0</v>
      </c>
      <c r="W12" s="2">
        <f t="shared" si="10"/>
        <v>0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20</v>
      </c>
    </row>
    <row r="13" spans="1:30" ht="12.75">
      <c r="A13" s="2" t="s">
        <v>94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11</v>
      </c>
      <c r="K13" s="2">
        <f t="shared" si="4"/>
        <v>19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19</v>
      </c>
    </row>
    <row r="14" spans="1:30" ht="12.75">
      <c r="A14" s="16" t="s">
        <v>124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12</v>
      </c>
      <c r="K14" s="2">
        <f t="shared" si="4"/>
        <v>18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18</v>
      </c>
    </row>
    <row r="15" spans="1:30" ht="12.75">
      <c r="A15" s="16" t="s">
        <v>223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aca="true" t="shared" si="15" ref="AD16:AD25">SUM(C16,E16,G16,I16,K16,M16,O16,Q16,S16,U16,W16,Y16,AA16,AC16)</f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5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5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9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5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5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aca="true" t="shared" si="16" ref="E21:G36">VLOOKUP(D21,$A$42:$B$71,2)</f>
        <v>0</v>
      </c>
      <c r="F21" s="2">
        <v>0</v>
      </c>
      <c r="G21" s="2">
        <f t="shared" si="16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5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5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5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5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5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>SUM(C26,E26,G26,I26,K26,M26,O26,Q26,S26,U26,W26,Y26,AA26,AC26)</f>
        <v>0</v>
      </c>
    </row>
    <row r="27" spans="1:30" ht="12.75">
      <c r="A27" s="17" t="s">
        <v>0</v>
      </c>
      <c r="B27" s="2">
        <v>0</v>
      </c>
      <c r="C27" s="2">
        <f t="shared" si="0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aca="true" t="shared" si="17" ref="AD29:AD40"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7"/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7"/>
        <v>0</v>
      </c>
    </row>
    <row r="32" spans="1:30" ht="12.75">
      <c r="A32" s="2" t="s">
        <v>0</v>
      </c>
      <c r="B32" s="2">
        <v>0</v>
      </c>
      <c r="C32" s="2">
        <f t="shared" si="0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7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7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7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7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7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aca="true" t="shared" si="18" ref="E37:G40">VLOOKUP(D37,$A$42:$B$71,2)</f>
        <v>0</v>
      </c>
      <c r="F37" s="2">
        <v>0</v>
      </c>
      <c r="G37" s="2">
        <f t="shared" si="18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7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t="shared" si="18"/>
        <v>0</v>
      </c>
      <c r="F38" s="2">
        <v>0</v>
      </c>
      <c r="G38" s="2">
        <f t="shared" si="18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7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8"/>
        <v>0</v>
      </c>
      <c r="F39" s="2">
        <v>0</v>
      </c>
      <c r="G39" s="2">
        <f t="shared" si="18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7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8"/>
        <v>0</v>
      </c>
      <c r="F40" s="2">
        <v>0</v>
      </c>
      <c r="G40" s="2">
        <f t="shared" si="18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7"/>
        <v>0</v>
      </c>
    </row>
    <row r="41" spans="1:10" ht="12.75">
      <c r="A41" s="2" t="s">
        <v>16</v>
      </c>
      <c r="J41" s="10"/>
    </row>
    <row r="42" spans="1:10" ht="12.75">
      <c r="A42" s="2">
        <v>0</v>
      </c>
      <c r="B42" s="2">
        <v>0</v>
      </c>
      <c r="J42" s="10"/>
    </row>
    <row r="43" spans="1:2" ht="12.75">
      <c r="A43" s="2">
        <v>1</v>
      </c>
      <c r="B43" s="2">
        <v>50</v>
      </c>
    </row>
    <row r="44" spans="1:2" ht="12.75">
      <c r="A44" s="2">
        <v>2</v>
      </c>
      <c r="B44" s="2">
        <v>42</v>
      </c>
    </row>
    <row r="45" spans="1:2" ht="12.75">
      <c r="A45" s="2">
        <v>3</v>
      </c>
      <c r="B45" s="2">
        <v>35</v>
      </c>
    </row>
    <row r="46" spans="1:2" ht="12.75">
      <c r="A46" s="2">
        <v>4</v>
      </c>
      <c r="B46" s="2">
        <v>32</v>
      </c>
    </row>
    <row r="47" spans="1:2" ht="12.75">
      <c r="A47" s="2">
        <v>5</v>
      </c>
      <c r="B47" s="2">
        <v>30</v>
      </c>
    </row>
    <row r="48" spans="1:2" ht="12.75">
      <c r="A48" s="2">
        <v>6</v>
      </c>
      <c r="B48" s="2">
        <v>28</v>
      </c>
    </row>
    <row r="49" spans="1:2" ht="12.75">
      <c r="A49" s="2">
        <v>7</v>
      </c>
      <c r="B49" s="2">
        <v>26</v>
      </c>
    </row>
    <row r="50" spans="1:2" ht="12.75">
      <c r="A50" s="2">
        <v>8</v>
      </c>
      <c r="B50" s="2">
        <v>24</v>
      </c>
    </row>
    <row r="51" spans="1:2" ht="12.75">
      <c r="A51" s="2">
        <v>9</v>
      </c>
      <c r="B51" s="2">
        <v>22</v>
      </c>
    </row>
    <row r="52" spans="1:2" ht="12.75">
      <c r="A52" s="2">
        <v>10</v>
      </c>
      <c r="B52" s="2">
        <v>20</v>
      </c>
    </row>
    <row r="53" spans="1:2" ht="12.75">
      <c r="A53" s="2">
        <v>11</v>
      </c>
      <c r="B53" s="2">
        <v>19</v>
      </c>
    </row>
    <row r="54" spans="1:2" ht="12.75">
      <c r="A54" s="2">
        <v>12</v>
      </c>
      <c r="B54" s="2">
        <v>18</v>
      </c>
    </row>
    <row r="55" spans="1:2" ht="12.75">
      <c r="A55" s="2">
        <v>13</v>
      </c>
      <c r="B55" s="2">
        <v>17</v>
      </c>
    </row>
    <row r="56" spans="1:2" ht="12.75">
      <c r="A56" s="2">
        <v>14</v>
      </c>
      <c r="B56" s="2">
        <v>16</v>
      </c>
    </row>
    <row r="57" spans="1:2" ht="12.75">
      <c r="A57" s="2">
        <v>15</v>
      </c>
      <c r="B57" s="2">
        <v>15</v>
      </c>
    </row>
    <row r="58" spans="1:2" ht="12.75">
      <c r="A58" s="2">
        <v>16</v>
      </c>
      <c r="B58" s="2">
        <v>14</v>
      </c>
    </row>
    <row r="59" spans="1:2" ht="12.75">
      <c r="A59" s="2">
        <v>17</v>
      </c>
      <c r="B59" s="2">
        <v>13</v>
      </c>
    </row>
    <row r="60" spans="1:2" ht="12.75">
      <c r="A60" s="2">
        <v>18</v>
      </c>
      <c r="B60" s="2">
        <v>12</v>
      </c>
    </row>
    <row r="61" spans="1:2" ht="12.75">
      <c r="A61" s="2">
        <v>19</v>
      </c>
      <c r="B61" s="2">
        <v>11</v>
      </c>
    </row>
    <row r="62" spans="1:2" ht="12.75">
      <c r="A62" s="2">
        <v>20</v>
      </c>
      <c r="B62" s="2">
        <v>10</v>
      </c>
    </row>
    <row r="63" spans="1:2" ht="12.75">
      <c r="A63" s="2">
        <v>21</v>
      </c>
      <c r="B63" s="2">
        <v>9</v>
      </c>
    </row>
    <row r="64" spans="1:2" ht="12.75">
      <c r="A64" s="2">
        <v>22</v>
      </c>
      <c r="B64" s="2">
        <v>8</v>
      </c>
    </row>
    <row r="65" spans="1:2" ht="12.75">
      <c r="A65" s="2">
        <v>23</v>
      </c>
      <c r="B65" s="2">
        <v>7</v>
      </c>
    </row>
    <row r="66" spans="1:2" ht="12.75">
      <c r="A66" s="2">
        <v>24</v>
      </c>
      <c r="B66" s="2">
        <v>6</v>
      </c>
    </row>
    <row r="67" spans="1:2" ht="12.75">
      <c r="A67" s="2">
        <v>25</v>
      </c>
      <c r="B67" s="2">
        <v>5</v>
      </c>
    </row>
    <row r="68" spans="1:2" ht="12.75">
      <c r="A68" s="2">
        <v>26</v>
      </c>
      <c r="B68" s="2">
        <v>4</v>
      </c>
    </row>
    <row r="69" spans="1:2" ht="12.75">
      <c r="A69" s="2">
        <v>27</v>
      </c>
      <c r="B69" s="2">
        <v>3</v>
      </c>
    </row>
    <row r="70" spans="1:2" ht="12.75">
      <c r="A70" s="2">
        <v>28</v>
      </c>
      <c r="B70" s="2">
        <v>2</v>
      </c>
    </row>
    <row r="71" spans="1:2" ht="12.75">
      <c r="A71" s="2">
        <v>29</v>
      </c>
      <c r="B71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11">VLOOKUP(B5,$A$43:$B$72,2)</f>
        <v>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2">
        <v>0</v>
      </c>
      <c r="I5" s="2">
        <f aca="true" t="shared" si="3" ref="I5:I11">VLOOKUP(H5,$A$43:$B$72,2)</f>
        <v>0</v>
      </c>
      <c r="J5" s="2">
        <v>0</v>
      </c>
      <c r="K5" s="2">
        <f aca="true" t="shared" si="4" ref="K5:K11">VLOOKUP(J5,$A$43:$B$72,2)</f>
        <v>0</v>
      </c>
      <c r="L5" s="2">
        <v>0</v>
      </c>
      <c r="M5" s="2">
        <f aca="true" t="shared" si="5" ref="M5:M11">VLOOKUP(L5,$A$43:$B$72,2)</f>
        <v>0</v>
      </c>
      <c r="N5" s="2">
        <v>0</v>
      </c>
      <c r="O5" s="2">
        <f aca="true" t="shared" si="6" ref="O5:O11">VLOOKUP(N5,$A$43:$B$72,2)</f>
        <v>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0</v>
      </c>
      <c r="U5" s="2">
        <f aca="true" t="shared" si="9" ref="U5:U11">VLOOKUP(T5,$A$43:$B$72,2)</f>
        <v>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0</v>
      </c>
    </row>
    <row r="6" spans="2:30" ht="12.75"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9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0</v>
      </c>
    </row>
    <row r="7" spans="2:30" ht="12.75"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aca="true" t="shared" si="15" ref="C12:C22">VLOOKUP(B12,$A$43:$B$72,2)</f>
        <v>0</v>
      </c>
      <c r="D12" s="2">
        <v>0</v>
      </c>
      <c r="E12" s="2">
        <f aca="true" t="shared" si="16" ref="E12:E22">VLOOKUP(D12,$A$43:$B$72,2)</f>
        <v>0</v>
      </c>
      <c r="F12" s="2">
        <v>0</v>
      </c>
      <c r="G12" s="2">
        <f aca="true" t="shared" si="17" ref="G12:G22">VLOOKUP(F12,$A$43:$B$72,2)</f>
        <v>0</v>
      </c>
      <c r="H12" s="2">
        <v>0</v>
      </c>
      <c r="I12" s="2">
        <f aca="true" t="shared" si="18" ref="I12:I22">VLOOKUP(H12,$A$43:$B$72,2)</f>
        <v>0</v>
      </c>
      <c r="J12" s="2">
        <v>0</v>
      </c>
      <c r="K12" s="2">
        <f aca="true" t="shared" si="19" ref="K12:K22">VLOOKUP(J12,$A$43:$B$72,2)</f>
        <v>0</v>
      </c>
      <c r="L12" s="2">
        <v>0</v>
      </c>
      <c r="M12" s="2">
        <f aca="true" t="shared" si="20" ref="M12:M22">VLOOKUP(L12,$A$43:$B$72,2)</f>
        <v>0</v>
      </c>
      <c r="N12" s="2">
        <v>0</v>
      </c>
      <c r="O12" s="2">
        <f aca="true" t="shared" si="21" ref="O12:O22">VLOOKUP(N12,$A$43:$B$72,2)</f>
        <v>0</v>
      </c>
      <c r="P12" s="2">
        <v>0</v>
      </c>
      <c r="Q12" s="2">
        <f aca="true" t="shared" si="22" ref="Q12:Q22">VLOOKUP(P12,$A$43:$B$72,2)</f>
        <v>0</v>
      </c>
      <c r="R12" s="2">
        <v>0</v>
      </c>
      <c r="S12" s="2">
        <f aca="true" t="shared" si="23" ref="S12:S22">VLOOKUP(R12,$A$43:$B$72,2)</f>
        <v>0</v>
      </c>
      <c r="T12" s="2">
        <v>0</v>
      </c>
      <c r="U12" s="2">
        <f aca="true" t="shared" si="24" ref="U12:U22">VLOOKUP(T12,$A$43:$B$72,2)</f>
        <v>0</v>
      </c>
      <c r="V12" s="2">
        <v>0</v>
      </c>
      <c r="W12" s="2">
        <f aca="true" t="shared" si="25" ref="W12:W22">VLOOKUP(V12,$A$43:$B$72,2)</f>
        <v>0</v>
      </c>
      <c r="X12" s="2">
        <v>0</v>
      </c>
      <c r="Y12" s="2">
        <f aca="true" t="shared" si="26" ref="Y12:Y22">VLOOKUP(X12,$A$43:$B$72,2)</f>
        <v>0</v>
      </c>
      <c r="Z12" s="2">
        <v>0</v>
      </c>
      <c r="AA12" s="2">
        <f aca="true" t="shared" si="27" ref="AA12:AA22">VLOOKUP(Z12,$A$43:$B$72,2)</f>
        <v>0</v>
      </c>
      <c r="AB12" s="2">
        <v>0</v>
      </c>
      <c r="AC12" s="2">
        <f aca="true" t="shared" si="28" ref="AC12:AC22">VLOOKUP(AB12,$A$43:$B$72,2)</f>
        <v>0</v>
      </c>
      <c r="AD12" s="2">
        <f aca="true" t="shared" si="29" ref="AD12:AD22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79</v>
      </c>
      <c r="B5" s="2">
        <v>6</v>
      </c>
      <c r="C5" s="2">
        <f aca="true" t="shared" si="0" ref="C5:C27">VLOOKUP(B5,$A$43:$B$72,2)</f>
        <v>28</v>
      </c>
      <c r="D5" s="2">
        <v>4</v>
      </c>
      <c r="E5" s="2">
        <f aca="true" t="shared" si="1" ref="E5:E27">VLOOKUP(D5,$A$43:$B$72,2)</f>
        <v>32</v>
      </c>
      <c r="F5" s="2">
        <v>0</v>
      </c>
      <c r="G5" s="2">
        <f aca="true" t="shared" si="2" ref="G5:G27">VLOOKUP(F5,$A$43:$B$72,2)</f>
        <v>0</v>
      </c>
      <c r="H5" s="9">
        <v>1</v>
      </c>
      <c r="I5" s="2">
        <f aca="true" t="shared" si="3" ref="I5:I27">VLOOKUP(H5,$A$43:$B$72,2)</f>
        <v>50</v>
      </c>
      <c r="J5" s="2">
        <v>2</v>
      </c>
      <c r="K5" s="2">
        <f aca="true" t="shared" si="4" ref="K5:K27">VLOOKUP(J5,$A$43:$B$72,2)</f>
        <v>42</v>
      </c>
      <c r="L5" s="2">
        <v>0</v>
      </c>
      <c r="M5" s="2">
        <f aca="true" t="shared" si="5" ref="M5:M27">VLOOKUP(L5,$A$43:$B$72,2)</f>
        <v>0</v>
      </c>
      <c r="N5" s="2">
        <v>0</v>
      </c>
      <c r="O5" s="2">
        <f aca="true" t="shared" si="6" ref="O5:O27">VLOOKUP(N5,$A$43:$B$72,2)</f>
        <v>0</v>
      </c>
      <c r="P5" s="2">
        <v>0</v>
      </c>
      <c r="Q5" s="2">
        <f aca="true" t="shared" si="7" ref="Q5:Q27">VLOOKUP(P5,$A$43:$B$72,2)</f>
        <v>0</v>
      </c>
      <c r="R5" s="2">
        <v>0</v>
      </c>
      <c r="S5" s="2">
        <f aca="true" t="shared" si="8" ref="S5:S27">VLOOKUP(R5,$A$43:$B$72,2)</f>
        <v>0</v>
      </c>
      <c r="T5" s="2">
        <v>0</v>
      </c>
      <c r="U5" s="2">
        <f aca="true" t="shared" si="9" ref="U5:U27">VLOOKUP(T5,$A$43:$B$72,2)</f>
        <v>0</v>
      </c>
      <c r="V5" s="9">
        <v>0</v>
      </c>
      <c r="W5" s="2">
        <f aca="true" t="shared" si="10" ref="W5:W27">VLOOKUP(V5,$A$43:$B$72,2)</f>
        <v>0</v>
      </c>
      <c r="X5" s="9">
        <v>0</v>
      </c>
      <c r="Y5" s="2">
        <f aca="true" t="shared" si="11" ref="Y5:Y27">VLOOKUP(X5,$A$43:$B$72,2)</f>
        <v>0</v>
      </c>
      <c r="Z5" s="9">
        <v>0</v>
      </c>
      <c r="AA5" s="2">
        <f aca="true" t="shared" si="12" ref="AA5:AA27">VLOOKUP(Z5,$A$43:$B$72,2)</f>
        <v>0</v>
      </c>
      <c r="AB5" s="9">
        <v>0</v>
      </c>
      <c r="AC5" s="2">
        <f aca="true" t="shared" si="13" ref="AC5:AC27">VLOOKUP(AB5,$A$43:$B$72,2)</f>
        <v>0</v>
      </c>
      <c r="AD5" s="2">
        <f aca="true" t="shared" si="14" ref="AD5:AD29">SUM(C5,E5,G5,I5,K5,M5,O5,Q5,S5,U5,W5,Y5,AA5,AC5)</f>
        <v>152</v>
      </c>
    </row>
    <row r="6" spans="1:30" ht="12.75">
      <c r="A6" s="16" t="s">
        <v>83</v>
      </c>
      <c r="B6" s="2">
        <v>4</v>
      </c>
      <c r="C6" s="2">
        <f t="shared" si="0"/>
        <v>32</v>
      </c>
      <c r="D6" s="2">
        <v>2</v>
      </c>
      <c r="E6" s="2">
        <f t="shared" si="1"/>
        <v>42</v>
      </c>
      <c r="F6" s="2">
        <v>0</v>
      </c>
      <c r="G6" s="2">
        <f t="shared" si="2"/>
        <v>0</v>
      </c>
      <c r="H6" s="9">
        <v>5</v>
      </c>
      <c r="I6" s="2">
        <f t="shared" si="3"/>
        <v>30</v>
      </c>
      <c r="J6" s="2">
        <v>4</v>
      </c>
      <c r="K6" s="2">
        <f t="shared" si="4"/>
        <v>32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136</v>
      </c>
    </row>
    <row r="7" spans="1:30" ht="12.75">
      <c r="A7" s="16" t="s">
        <v>177</v>
      </c>
      <c r="B7" s="2">
        <v>2</v>
      </c>
      <c r="C7" s="2">
        <f t="shared" si="0"/>
        <v>42</v>
      </c>
      <c r="D7" s="2">
        <v>11</v>
      </c>
      <c r="E7" s="2">
        <f t="shared" si="1"/>
        <v>19</v>
      </c>
      <c r="F7" s="2">
        <v>0</v>
      </c>
      <c r="G7" s="2">
        <f t="shared" si="2"/>
        <v>0</v>
      </c>
      <c r="H7" s="2">
        <v>4</v>
      </c>
      <c r="I7" s="2">
        <f t="shared" si="3"/>
        <v>32</v>
      </c>
      <c r="J7" s="2">
        <v>11</v>
      </c>
      <c r="K7" s="2">
        <f t="shared" si="4"/>
        <v>19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112</v>
      </c>
    </row>
    <row r="8" spans="1:30" ht="12.75">
      <c r="A8" s="16" t="s">
        <v>117</v>
      </c>
      <c r="B8" s="2">
        <v>1</v>
      </c>
      <c r="C8" s="2">
        <f t="shared" si="0"/>
        <v>50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2</v>
      </c>
      <c r="I8" s="2">
        <f t="shared" si="3"/>
        <v>42</v>
      </c>
      <c r="J8" s="2">
        <v>19</v>
      </c>
      <c r="K8" s="2">
        <f t="shared" si="4"/>
        <v>11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103</v>
      </c>
    </row>
    <row r="9" spans="1:30" ht="12.75">
      <c r="A9" s="16" t="s">
        <v>159</v>
      </c>
      <c r="B9" s="2">
        <v>10</v>
      </c>
      <c r="C9" s="2">
        <f t="shared" si="0"/>
        <v>20</v>
      </c>
      <c r="D9" s="2">
        <v>18</v>
      </c>
      <c r="E9" s="2">
        <f t="shared" si="1"/>
        <v>12</v>
      </c>
      <c r="F9" s="2">
        <v>0</v>
      </c>
      <c r="G9" s="2">
        <f t="shared" si="2"/>
        <v>0</v>
      </c>
      <c r="H9" s="2">
        <v>7</v>
      </c>
      <c r="I9" s="2">
        <f t="shared" si="3"/>
        <v>26</v>
      </c>
      <c r="J9" s="2">
        <v>9</v>
      </c>
      <c r="K9" s="2">
        <f t="shared" si="4"/>
        <v>22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80</v>
      </c>
    </row>
    <row r="10" spans="1:30" ht="12.75">
      <c r="A10" s="2" t="s">
        <v>78</v>
      </c>
      <c r="B10" s="2">
        <v>9</v>
      </c>
      <c r="C10" s="2">
        <f t="shared" si="0"/>
        <v>22</v>
      </c>
      <c r="D10" s="2">
        <v>17</v>
      </c>
      <c r="E10" s="2">
        <f t="shared" si="1"/>
        <v>13</v>
      </c>
      <c r="F10" s="2">
        <v>0</v>
      </c>
      <c r="G10" s="2">
        <f t="shared" si="2"/>
        <v>0</v>
      </c>
      <c r="H10" s="2">
        <v>11</v>
      </c>
      <c r="I10" s="2">
        <f t="shared" si="3"/>
        <v>19</v>
      </c>
      <c r="J10" s="2">
        <v>10</v>
      </c>
      <c r="K10" s="2">
        <f t="shared" si="4"/>
        <v>20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74</v>
      </c>
    </row>
    <row r="11" spans="1:30" ht="12.75">
      <c r="A11" s="16" t="s">
        <v>125</v>
      </c>
      <c r="B11" s="2">
        <v>11</v>
      </c>
      <c r="C11" s="2">
        <f t="shared" si="0"/>
        <v>19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6</v>
      </c>
      <c r="I11" s="2">
        <f t="shared" si="3"/>
        <v>28</v>
      </c>
      <c r="J11" s="2">
        <v>8</v>
      </c>
      <c r="K11" s="2">
        <f t="shared" si="4"/>
        <v>24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71</v>
      </c>
    </row>
    <row r="12" spans="1:30" ht="12.75">
      <c r="A12" s="16" t="s">
        <v>181</v>
      </c>
      <c r="B12" s="2">
        <v>0</v>
      </c>
      <c r="C12" s="2">
        <f t="shared" si="0"/>
        <v>0</v>
      </c>
      <c r="D12" s="2">
        <v>6</v>
      </c>
      <c r="E12" s="2">
        <f t="shared" si="1"/>
        <v>28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6</v>
      </c>
      <c r="K12" s="2">
        <f t="shared" si="4"/>
        <v>28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56</v>
      </c>
    </row>
    <row r="13" spans="1:30" ht="12.75">
      <c r="A13" s="16" t="s">
        <v>161</v>
      </c>
      <c r="B13" s="2">
        <v>0</v>
      </c>
      <c r="C13" s="2">
        <f t="shared" si="0"/>
        <v>0</v>
      </c>
      <c r="D13" s="2">
        <v>1</v>
      </c>
      <c r="E13" s="2">
        <f t="shared" si="1"/>
        <v>50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16" t="s">
        <v>187</v>
      </c>
      <c r="B14" s="2">
        <v>0</v>
      </c>
      <c r="C14" s="2">
        <f t="shared" si="0"/>
        <v>0</v>
      </c>
      <c r="D14" s="2">
        <v>12</v>
      </c>
      <c r="E14" s="2">
        <f t="shared" si="1"/>
        <v>18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5</v>
      </c>
      <c r="K14" s="2">
        <f t="shared" si="4"/>
        <v>30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48</v>
      </c>
    </row>
    <row r="15" spans="1:30" ht="12.75">
      <c r="A15" s="16" t="s">
        <v>203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12</v>
      </c>
      <c r="I15" s="2">
        <f t="shared" si="3"/>
        <v>18</v>
      </c>
      <c r="J15" s="2">
        <v>12</v>
      </c>
      <c r="K15" s="2">
        <f t="shared" si="4"/>
        <v>18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36</v>
      </c>
    </row>
    <row r="16" spans="1:30" ht="12.75">
      <c r="A16" s="16" t="s">
        <v>219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10</v>
      </c>
      <c r="I16" s="2">
        <f t="shared" si="3"/>
        <v>20</v>
      </c>
      <c r="J16" s="2">
        <v>14</v>
      </c>
      <c r="K16" s="2">
        <f t="shared" si="4"/>
        <v>16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36</v>
      </c>
    </row>
    <row r="17" spans="1:30" ht="12.75">
      <c r="A17" s="16" t="s">
        <v>167</v>
      </c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3</v>
      </c>
      <c r="I17" s="2">
        <f t="shared" si="3"/>
        <v>35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35</v>
      </c>
    </row>
    <row r="18" spans="1:30" ht="12.75">
      <c r="A18" s="16" t="s">
        <v>141</v>
      </c>
      <c r="B18" s="2">
        <v>12</v>
      </c>
      <c r="C18" s="2">
        <f t="shared" si="0"/>
        <v>18</v>
      </c>
      <c r="D18" s="2">
        <v>14</v>
      </c>
      <c r="E18" s="2">
        <f t="shared" si="1"/>
        <v>16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34</v>
      </c>
    </row>
    <row r="19" spans="1:30" ht="12.75">
      <c r="A19" s="16" t="s">
        <v>221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9</v>
      </c>
      <c r="I19" s="2">
        <f t="shared" si="3"/>
        <v>22</v>
      </c>
      <c r="J19" s="2">
        <v>20</v>
      </c>
      <c r="K19" s="2">
        <f t="shared" si="4"/>
        <v>10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32</v>
      </c>
    </row>
    <row r="20" spans="1:30" ht="12.75">
      <c r="A20" s="16" t="s">
        <v>206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13</v>
      </c>
      <c r="I20" s="2">
        <f t="shared" si="3"/>
        <v>17</v>
      </c>
      <c r="J20" s="2">
        <v>15</v>
      </c>
      <c r="K20" s="2">
        <f t="shared" si="4"/>
        <v>15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32</v>
      </c>
    </row>
    <row r="21" spans="1:30" ht="12.75">
      <c r="A21" s="16" t="s">
        <v>222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15</v>
      </c>
      <c r="I21" s="2">
        <f t="shared" si="3"/>
        <v>15</v>
      </c>
      <c r="J21" s="2">
        <v>18</v>
      </c>
      <c r="K21" s="2">
        <f t="shared" si="4"/>
        <v>12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27</v>
      </c>
    </row>
    <row r="22" spans="1:30" ht="12.75">
      <c r="A22" s="16" t="s">
        <v>165</v>
      </c>
      <c r="B22" s="2">
        <v>7</v>
      </c>
      <c r="C22" s="2">
        <f t="shared" si="0"/>
        <v>26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26</v>
      </c>
    </row>
    <row r="23" spans="1:30" ht="12.75">
      <c r="A23" s="16" t="s">
        <v>224</v>
      </c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7</v>
      </c>
      <c r="K23" s="2">
        <f t="shared" si="4"/>
        <v>26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26</v>
      </c>
    </row>
    <row r="24" spans="1:30" ht="12.75">
      <c r="A24" s="16" t="s">
        <v>182</v>
      </c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17</v>
      </c>
      <c r="K24" s="2">
        <f t="shared" si="4"/>
        <v>13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13</v>
      </c>
    </row>
    <row r="25" spans="1:30" ht="12.75">
      <c r="A25" s="16" t="s">
        <v>214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16" t="s">
        <v>168</v>
      </c>
      <c r="B26" s="2">
        <v>0</v>
      </c>
      <c r="C26" s="2">
        <f t="shared" si="0"/>
        <v>0</v>
      </c>
      <c r="D26" s="9">
        <v>0</v>
      </c>
      <c r="E26" s="2">
        <f t="shared" si="1"/>
        <v>0</v>
      </c>
      <c r="F26" s="9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16" t="s">
        <v>213</v>
      </c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 t="shared" si="14"/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t="shared" si="14"/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O49" sqref="O49"/>
    </sheetView>
  </sheetViews>
  <sheetFormatPr defaultColWidth="9.140625" defaultRowHeight="12.75"/>
  <cols>
    <col min="1" max="1" width="22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7"/>
      <c r="B5" s="2">
        <v>0</v>
      </c>
      <c r="C5" s="2">
        <f aca="true" t="shared" si="0" ref="C5:C22">VLOOKUP(B5,$A$43:$B$72,2)</f>
        <v>0</v>
      </c>
      <c r="D5" s="2">
        <v>0</v>
      </c>
      <c r="E5" s="2">
        <f aca="true" t="shared" si="1" ref="E5:E21">VLOOKUP(D5,$A$43:$B$72,2)</f>
        <v>0</v>
      </c>
      <c r="F5" s="2">
        <v>0</v>
      </c>
      <c r="G5" s="2">
        <f aca="true" t="shared" si="2" ref="G5:G22">VLOOKUP(F5,$A$43:$B$72,2)</f>
        <v>0</v>
      </c>
      <c r="H5" s="2">
        <v>0</v>
      </c>
      <c r="I5" s="2">
        <f aca="true" t="shared" si="3" ref="I5:I22">VLOOKUP(H5,$A$43:$B$72,2)</f>
        <v>0</v>
      </c>
      <c r="J5" s="2">
        <v>0</v>
      </c>
      <c r="K5" s="2">
        <f aca="true" t="shared" si="4" ref="K5:K22">VLOOKUP(J5,$A$43:$B$72,2)</f>
        <v>0</v>
      </c>
      <c r="L5" s="2">
        <v>0</v>
      </c>
      <c r="M5" s="2">
        <f aca="true" t="shared" si="5" ref="M5:M22">VLOOKUP(L5,$A$43:$B$72,2)</f>
        <v>0</v>
      </c>
      <c r="N5" s="2">
        <v>0</v>
      </c>
      <c r="O5" s="2">
        <f aca="true" t="shared" si="6" ref="O5:O22">VLOOKUP(N5,$A$43:$B$72,2)</f>
        <v>0</v>
      </c>
      <c r="P5" s="2">
        <v>0</v>
      </c>
      <c r="Q5" s="2">
        <f aca="true" t="shared" si="7" ref="Q5:Q22">VLOOKUP(P5,$A$43:$B$72,2)</f>
        <v>0</v>
      </c>
      <c r="R5" s="2">
        <v>0</v>
      </c>
      <c r="S5" s="2">
        <f aca="true" t="shared" si="8" ref="S5:S22">VLOOKUP(R5,$A$43:$B$72,2)</f>
        <v>0</v>
      </c>
      <c r="T5" s="2">
        <v>0</v>
      </c>
      <c r="U5" s="2">
        <f aca="true" t="shared" si="9" ref="U5:U22">VLOOKUP(T5,$A$43:$B$72,2)</f>
        <v>0</v>
      </c>
      <c r="V5" s="2">
        <v>0</v>
      </c>
      <c r="W5" s="2">
        <f aca="true" t="shared" si="10" ref="W5:W22">VLOOKUP(V5,$A$43:$B$72,2)</f>
        <v>0</v>
      </c>
      <c r="X5" s="2">
        <v>0</v>
      </c>
      <c r="Y5" s="2">
        <f aca="true" t="shared" si="11" ref="Y5:Y22">VLOOKUP(X5,$A$43:$B$72,2)</f>
        <v>0</v>
      </c>
      <c r="Z5" s="2">
        <v>0</v>
      </c>
      <c r="AA5" s="2">
        <f aca="true" t="shared" si="12" ref="AA5:AA22">VLOOKUP(Z5,$A$43:$B$72,2)</f>
        <v>0</v>
      </c>
      <c r="AB5" s="2">
        <v>0</v>
      </c>
      <c r="AC5" s="2">
        <f aca="true" t="shared" si="13" ref="AC5:AC22">VLOOKUP(AB5,$A$43:$B$72,2)</f>
        <v>0</v>
      </c>
      <c r="AD5" s="2">
        <f aca="true" t="shared" si="14" ref="AD5:AD22">SUM(C5,E5,G5,I5,K5,M5,O5,Q5,S5,U5,W5,Y5,AA5,AC5)</f>
        <v>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9">
        <v>0</v>
      </c>
      <c r="E21" s="2">
        <f t="shared" si="1"/>
        <v>0</v>
      </c>
      <c r="F21" s="9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>VLOOKUP(D22,$A$43:$B$72,2)</f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E31">VLOOKUP(D23,$A$43:$B$72,2)</f>
        <v>0</v>
      </c>
      <c r="F23" s="2">
        <v>0</v>
      </c>
      <c r="G23" s="2">
        <f aca="true" t="shared" si="17" ref="G23:G31">VLOOKUP(F23,$A$43:$B$72,2)</f>
        <v>0</v>
      </c>
      <c r="H23" s="2">
        <v>0</v>
      </c>
      <c r="I23" s="2">
        <f aca="true" t="shared" si="18" ref="I23:I31">VLOOKUP(H23,$A$43:$B$72,2)</f>
        <v>0</v>
      </c>
      <c r="J23" s="2">
        <v>0</v>
      </c>
      <c r="K23" s="2">
        <f aca="true" t="shared" si="19" ref="K23:K31">VLOOKUP(J23,$A$43:$B$72,2)</f>
        <v>0</v>
      </c>
      <c r="L23" s="2">
        <v>0</v>
      </c>
      <c r="M23" s="2">
        <f aca="true" t="shared" si="20" ref="M23:M31">VLOOKUP(L23,$A$43:$B$72,2)</f>
        <v>0</v>
      </c>
      <c r="N23" s="2">
        <v>0</v>
      </c>
      <c r="O23" s="2">
        <f aca="true" t="shared" si="21" ref="O23:O31">VLOOKUP(N23,$A$43:$B$72,2)</f>
        <v>0</v>
      </c>
      <c r="P23" s="2">
        <v>0</v>
      </c>
      <c r="Q23" s="2">
        <f aca="true" t="shared" si="22" ref="Q23:Q31">VLOOKUP(P23,$A$43:$B$72,2)</f>
        <v>0</v>
      </c>
      <c r="R23" s="2">
        <v>0</v>
      </c>
      <c r="S23" s="2">
        <f aca="true" t="shared" si="23" ref="S23:S31">VLOOKUP(R23,$A$43:$B$72,2)</f>
        <v>0</v>
      </c>
      <c r="T23" s="2">
        <v>0</v>
      </c>
      <c r="U23" s="2">
        <f aca="true" t="shared" si="24" ref="U23:U31">VLOOKUP(T23,$A$43:$B$72,2)</f>
        <v>0</v>
      </c>
      <c r="V23" s="2">
        <v>0</v>
      </c>
      <c r="W23" s="2">
        <f aca="true" t="shared" si="25" ref="W23:W31">VLOOKUP(V23,$A$43:$B$72,2)</f>
        <v>0</v>
      </c>
      <c r="X23" s="2">
        <v>0</v>
      </c>
      <c r="Y23" s="2">
        <f aca="true" t="shared" si="26" ref="Y23:Y31">VLOOKUP(X23,$A$43:$B$72,2)</f>
        <v>0</v>
      </c>
      <c r="Z23" s="2">
        <v>0</v>
      </c>
      <c r="AA23" s="2">
        <f aca="true" t="shared" si="27" ref="AA23:AA31">VLOOKUP(Z23,$A$43:$B$72,2)</f>
        <v>0</v>
      </c>
      <c r="AB23" s="2">
        <v>0</v>
      </c>
      <c r="AC23" s="2">
        <f aca="true" t="shared" si="28" ref="AC23:AC31">VLOOKUP(AB23,$A$43:$B$72,2)</f>
        <v>0</v>
      </c>
      <c r="AD23" s="2">
        <f aca="true" t="shared" si="29" ref="AD23:AD31">SUM(C23,E23,G23,I23,K23,M23,O23,Q23,S23,U23,W23,Y23,AA23,AC23)</f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aca="true" t="shared" si="31" ref="E32:G36">VLOOKUP(D32,$A$43:$B$72,2)</f>
        <v>0</v>
      </c>
      <c r="F32" s="2">
        <v>0</v>
      </c>
      <c r="G32" s="2">
        <f t="shared" si="31"/>
        <v>0</v>
      </c>
      <c r="H32" s="2">
        <v>0</v>
      </c>
      <c r="I32" s="2">
        <f aca="true" t="shared" si="32" ref="I32:I41">VLOOKUP(H32,$A$43:$B$72,2)</f>
        <v>0</v>
      </c>
      <c r="J32" s="2">
        <v>0</v>
      </c>
      <c r="K32" s="2">
        <f aca="true" t="shared" si="33" ref="K32:K41">VLOOKUP(J32,$A$43:$B$72,2)</f>
        <v>0</v>
      </c>
      <c r="L32" s="2">
        <v>0</v>
      </c>
      <c r="M32" s="2">
        <f aca="true" t="shared" si="34" ref="M32:M41">VLOOKUP(L32,$A$43:$B$72,2)</f>
        <v>0</v>
      </c>
      <c r="N32" s="2">
        <v>0</v>
      </c>
      <c r="O32" s="2">
        <f aca="true" t="shared" si="35" ref="O32:O41">VLOOKUP(N32,$A$43:$B$72,2)</f>
        <v>0</v>
      </c>
      <c r="P32" s="2">
        <v>0</v>
      </c>
      <c r="Q32" s="2">
        <f aca="true" t="shared" si="36" ref="Q32:Q41">VLOOKUP(P32,$A$43:$B$72,2)</f>
        <v>0</v>
      </c>
      <c r="R32" s="2">
        <v>0</v>
      </c>
      <c r="S32" s="2">
        <f aca="true" t="shared" si="37" ref="S32:S41">VLOOKUP(R32,$A$43:$B$72,2)</f>
        <v>0</v>
      </c>
      <c r="T32" s="2">
        <v>0</v>
      </c>
      <c r="U32" s="2">
        <f aca="true" t="shared" si="38" ref="U32:U41">VLOOKUP(T32,$A$43:$B$72,2)</f>
        <v>0</v>
      </c>
      <c r="V32" s="2">
        <v>0</v>
      </c>
      <c r="W32" s="2">
        <f aca="true" t="shared" si="39" ref="W32:W41">VLOOKUP(V32,$A$43:$B$72,2)</f>
        <v>0</v>
      </c>
      <c r="X32" s="2">
        <v>0</v>
      </c>
      <c r="Y32" s="2">
        <f aca="true" t="shared" si="40" ref="Y32:Y41">VLOOKUP(X32,$A$43:$B$72,2)</f>
        <v>0</v>
      </c>
      <c r="Z32" s="2">
        <v>0</v>
      </c>
      <c r="AA32" s="2">
        <f aca="true" t="shared" si="41" ref="AA32:AA41">VLOOKUP(Z32,$A$43:$B$72,2)</f>
        <v>0</v>
      </c>
      <c r="AB32" s="2">
        <v>0</v>
      </c>
      <c r="AC32" s="2">
        <f aca="true" t="shared" si="42" ref="AC32:AC41">VLOOKUP(AB32,$A$43:$B$72,2)</f>
        <v>0</v>
      </c>
      <c r="AD32" s="2">
        <f aca="true" t="shared" si="43" ref="AD32:AD41">SUM(C32,E32,G32,I32,K32,M32,O32,Q32,S32,U32,W32,Y32,AA32,AC32)</f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116</v>
      </c>
      <c r="B5" s="2">
        <v>1</v>
      </c>
      <c r="C5" s="2">
        <f aca="true" t="shared" si="0" ref="C5:C14">VLOOKUP(B5,$A$43:$B$72,2)</f>
        <v>50</v>
      </c>
      <c r="D5" s="2">
        <v>4</v>
      </c>
      <c r="E5" s="2">
        <f aca="true" t="shared" si="1" ref="E5:E15">VLOOKUP(D5,$A$43:$B$72,2)</f>
        <v>32</v>
      </c>
      <c r="F5" s="2">
        <v>0</v>
      </c>
      <c r="G5" s="2">
        <f aca="true" t="shared" si="2" ref="G5:G15">VLOOKUP(F5,$A$43:$B$72,2)</f>
        <v>0</v>
      </c>
      <c r="H5" s="2">
        <v>2</v>
      </c>
      <c r="I5" s="2">
        <f aca="true" t="shared" si="3" ref="I5:I15">VLOOKUP(H5,$A$43:$B$72,2)</f>
        <v>42</v>
      </c>
      <c r="J5" s="2">
        <v>2</v>
      </c>
      <c r="K5" s="2">
        <f aca="true" t="shared" si="4" ref="K5:K15">VLOOKUP(J5,$A$43:$B$72,2)</f>
        <v>42</v>
      </c>
      <c r="L5" s="2">
        <v>0</v>
      </c>
      <c r="M5" s="2">
        <f aca="true" t="shared" si="5" ref="M5:M15">VLOOKUP(L5,$A$43:$B$72,2)</f>
        <v>0</v>
      </c>
      <c r="N5" s="2">
        <v>0</v>
      </c>
      <c r="O5" s="2">
        <f aca="true" t="shared" si="6" ref="O5:O15">VLOOKUP(N5,$A$43:$B$72,2)</f>
        <v>0</v>
      </c>
      <c r="P5" s="2">
        <v>0</v>
      </c>
      <c r="Q5" s="2">
        <f aca="true" t="shared" si="7" ref="Q5:Q15">VLOOKUP(P5,$A$43:$B$72,2)</f>
        <v>0</v>
      </c>
      <c r="R5" s="2">
        <v>0</v>
      </c>
      <c r="S5" s="2">
        <f aca="true" t="shared" si="8" ref="S5:S15">VLOOKUP(R5,$A$43:$B$72,2)</f>
        <v>0</v>
      </c>
      <c r="T5" s="2">
        <v>0</v>
      </c>
      <c r="U5" s="2">
        <f aca="true" t="shared" si="9" ref="U5:U15">VLOOKUP(T5,$A$43:$B$72,2)</f>
        <v>0</v>
      </c>
      <c r="V5" s="2">
        <v>0</v>
      </c>
      <c r="W5" s="2">
        <f aca="true" t="shared" si="10" ref="W5:W15">VLOOKUP(V5,$A$43:$B$72,2)</f>
        <v>0</v>
      </c>
      <c r="X5" s="2">
        <v>0</v>
      </c>
      <c r="Y5" s="2">
        <f aca="true" t="shared" si="11" ref="Y5:Y15">VLOOKUP(X5,$A$43:$B$72,2)</f>
        <v>0</v>
      </c>
      <c r="Z5" s="2">
        <v>0</v>
      </c>
      <c r="AA5" s="2">
        <f aca="true" t="shared" si="12" ref="AA5:AA15">VLOOKUP(Z5,$A$43:$B$72,2)</f>
        <v>0</v>
      </c>
      <c r="AB5" s="2">
        <v>0</v>
      </c>
      <c r="AC5" s="2">
        <f aca="true" t="shared" si="13" ref="AC5:AC15">VLOOKUP(AB5,$A$43:$B$72,2)</f>
        <v>0</v>
      </c>
      <c r="AD5" s="2">
        <f aca="true" t="shared" si="14" ref="AD5:AD15">SUM(C5,E5,G5,I5,K5,M5,O5,Q5,S5,U5,W5,Y5,AA5,AC5)</f>
        <v>166</v>
      </c>
    </row>
    <row r="6" spans="1:30" ht="12.75">
      <c r="A6" s="16" t="s">
        <v>101</v>
      </c>
      <c r="B6" s="2">
        <v>3</v>
      </c>
      <c r="C6" s="2">
        <f t="shared" si="0"/>
        <v>35</v>
      </c>
      <c r="D6" s="2">
        <v>5</v>
      </c>
      <c r="E6" s="2">
        <f t="shared" si="1"/>
        <v>30</v>
      </c>
      <c r="F6" s="2">
        <v>0</v>
      </c>
      <c r="G6" s="2">
        <f t="shared" si="2"/>
        <v>0</v>
      </c>
      <c r="H6" s="9">
        <v>1</v>
      </c>
      <c r="I6" s="2">
        <f t="shared" si="3"/>
        <v>50</v>
      </c>
      <c r="J6" s="2">
        <v>4</v>
      </c>
      <c r="K6" s="2">
        <f t="shared" si="4"/>
        <v>32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147</v>
      </c>
    </row>
    <row r="7" spans="1:30" ht="12.75">
      <c r="A7" s="16" t="s">
        <v>155</v>
      </c>
      <c r="B7" s="2">
        <v>6</v>
      </c>
      <c r="C7" s="2">
        <f t="shared" si="0"/>
        <v>28</v>
      </c>
      <c r="D7" s="2">
        <v>7</v>
      </c>
      <c r="E7" s="2">
        <f t="shared" si="1"/>
        <v>26</v>
      </c>
      <c r="F7" s="2">
        <v>0</v>
      </c>
      <c r="G7" s="2">
        <f t="shared" si="2"/>
        <v>0</v>
      </c>
      <c r="H7" s="2">
        <v>1</v>
      </c>
      <c r="I7" s="2">
        <f t="shared" si="3"/>
        <v>50</v>
      </c>
      <c r="J7" s="2">
        <v>5</v>
      </c>
      <c r="K7" s="2">
        <f t="shared" si="4"/>
        <v>30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134</v>
      </c>
    </row>
    <row r="8" spans="1:30" ht="12.75">
      <c r="A8" s="16" t="s">
        <v>150</v>
      </c>
      <c r="B8" s="2">
        <v>4</v>
      </c>
      <c r="C8" s="2">
        <f t="shared" si="0"/>
        <v>32</v>
      </c>
      <c r="D8" s="2">
        <v>6</v>
      </c>
      <c r="E8" s="2">
        <f t="shared" si="1"/>
        <v>28</v>
      </c>
      <c r="F8" s="2">
        <v>0</v>
      </c>
      <c r="G8" s="2">
        <f t="shared" si="2"/>
        <v>0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120</v>
      </c>
    </row>
    <row r="9" spans="1:30" ht="12.75">
      <c r="A9" s="16" t="s">
        <v>153</v>
      </c>
      <c r="B9" s="2">
        <v>7</v>
      </c>
      <c r="C9" s="2">
        <f t="shared" si="0"/>
        <v>26</v>
      </c>
      <c r="D9" s="2">
        <v>9</v>
      </c>
      <c r="E9" s="2">
        <f t="shared" si="1"/>
        <v>22</v>
      </c>
      <c r="F9" s="2">
        <v>0</v>
      </c>
      <c r="G9" s="2">
        <f t="shared" si="2"/>
        <v>0</v>
      </c>
      <c r="H9" s="2">
        <v>8</v>
      </c>
      <c r="I9" s="2">
        <f t="shared" si="3"/>
        <v>24</v>
      </c>
      <c r="J9" s="2">
        <v>8</v>
      </c>
      <c r="K9" s="2">
        <f t="shared" si="4"/>
        <v>24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96</v>
      </c>
    </row>
    <row r="10" spans="1:30" ht="12.75">
      <c r="A10" s="16" t="s">
        <v>152</v>
      </c>
      <c r="B10" s="2">
        <v>0</v>
      </c>
      <c r="C10" s="2">
        <f t="shared" si="0"/>
        <v>0</v>
      </c>
      <c r="D10" s="2">
        <v>8</v>
      </c>
      <c r="E10" s="2">
        <f t="shared" si="1"/>
        <v>24</v>
      </c>
      <c r="F10" s="2">
        <v>0</v>
      </c>
      <c r="G10" s="2">
        <f t="shared" si="2"/>
        <v>0</v>
      </c>
      <c r="H10" s="2">
        <v>6</v>
      </c>
      <c r="I10" s="2">
        <f t="shared" si="3"/>
        <v>28</v>
      </c>
      <c r="J10" s="2">
        <v>9</v>
      </c>
      <c r="K10" s="2">
        <f t="shared" si="4"/>
        <v>22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74</v>
      </c>
    </row>
    <row r="11" spans="1:30" ht="12.75">
      <c r="A11" s="16" t="s">
        <v>194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3</v>
      </c>
      <c r="I11" s="2">
        <f t="shared" si="3"/>
        <v>35</v>
      </c>
      <c r="J11" s="2">
        <v>7</v>
      </c>
      <c r="K11" s="2">
        <f t="shared" si="4"/>
        <v>26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61</v>
      </c>
    </row>
    <row r="12" spans="1:30" ht="12.75">
      <c r="A12" s="16" t="s">
        <v>225</v>
      </c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3</v>
      </c>
      <c r="K12" s="2">
        <f t="shared" si="4"/>
        <v>35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35</v>
      </c>
    </row>
    <row r="13" spans="1:30" ht="12.75">
      <c r="A13" s="16" t="s">
        <v>80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0</v>
      </c>
    </row>
    <row r="14" spans="1:30" ht="12.75">
      <c r="A14" s="2" t="s">
        <v>77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16" t="s">
        <v>145</v>
      </c>
      <c r="B15" s="19" t="s">
        <v>183</v>
      </c>
      <c r="C15" s="19" t="s">
        <v>183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9">
        <v>0</v>
      </c>
      <c r="M15" s="2">
        <f t="shared" si="5"/>
        <v>0</v>
      </c>
      <c r="N15" s="9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aca="true" t="shared" si="15" ref="C16:C41">VLOOKUP(B16,$A$43:$B$72,2)</f>
        <v>0</v>
      </c>
      <c r="D16" s="2">
        <v>0</v>
      </c>
      <c r="E16" s="2">
        <f aca="true" t="shared" si="16" ref="E16:E41">VLOOKUP(D16,$A$43:$B$72,2)</f>
        <v>0</v>
      </c>
      <c r="F16" s="2">
        <v>0</v>
      </c>
      <c r="G16" s="2">
        <f aca="true" t="shared" si="17" ref="G16:G41">VLOOKUP(F16,$A$43:$B$72,2)</f>
        <v>0</v>
      </c>
      <c r="H16" s="2">
        <v>0</v>
      </c>
      <c r="I16" s="2">
        <f aca="true" t="shared" si="18" ref="I16:I41">VLOOKUP(H16,$A$43:$B$72,2)</f>
        <v>0</v>
      </c>
      <c r="J16" s="2">
        <v>0</v>
      </c>
      <c r="K16" s="2">
        <f aca="true" t="shared" si="19" ref="K16:K41">VLOOKUP(J16,$A$43:$B$72,2)</f>
        <v>0</v>
      </c>
      <c r="L16" s="2">
        <v>0</v>
      </c>
      <c r="M16" s="2">
        <f aca="true" t="shared" si="20" ref="M16:M41">VLOOKUP(L16,$A$43:$B$72,2)</f>
        <v>0</v>
      </c>
      <c r="N16" s="2">
        <v>0</v>
      </c>
      <c r="O16" s="2">
        <f aca="true" t="shared" si="21" ref="O16:O41">VLOOKUP(N16,$A$43:$B$72,2)</f>
        <v>0</v>
      </c>
      <c r="P16" s="2">
        <v>0</v>
      </c>
      <c r="Q16" s="2">
        <f aca="true" t="shared" si="22" ref="Q16:Q41">VLOOKUP(P16,$A$43:$B$72,2)</f>
        <v>0</v>
      </c>
      <c r="R16" s="2">
        <v>0</v>
      </c>
      <c r="S16" s="2">
        <f aca="true" t="shared" si="23" ref="S16:S41">VLOOKUP(R16,$A$43:$B$72,2)</f>
        <v>0</v>
      </c>
      <c r="T16" s="2">
        <v>0</v>
      </c>
      <c r="U16" s="2">
        <f aca="true" t="shared" si="24" ref="U16:U41">VLOOKUP(T16,$A$43:$B$72,2)</f>
        <v>0</v>
      </c>
      <c r="V16" s="2">
        <v>0</v>
      </c>
      <c r="W16" s="2">
        <f aca="true" t="shared" si="25" ref="W16:W41">VLOOKUP(V16,$A$43:$B$72,2)</f>
        <v>0</v>
      </c>
      <c r="X16" s="2">
        <v>0</v>
      </c>
      <c r="Y16" s="2">
        <f aca="true" t="shared" si="26" ref="Y16:Y41">VLOOKUP(X16,$A$43:$B$72,2)</f>
        <v>0</v>
      </c>
      <c r="Z16" s="2">
        <v>0</v>
      </c>
      <c r="AA16" s="2">
        <f aca="true" t="shared" si="27" ref="AA16:AA41">VLOOKUP(Z16,$A$43:$B$72,2)</f>
        <v>0</v>
      </c>
      <c r="AB16" s="2">
        <v>0</v>
      </c>
      <c r="AC16" s="2">
        <f aca="true" t="shared" si="28" ref="AC16:AC41">VLOOKUP(AB16,$A$43:$B$72,2)</f>
        <v>0</v>
      </c>
      <c r="AD16" s="2">
        <f aca="true" t="shared" si="29" ref="AD16:AD26">SUM(C16,E16,G16,I16,K16,M16,O16,Q16,S16,U16,W16,Y16,AA16,AC16)</f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0</v>
      </c>
      <c r="G5" s="2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192</v>
      </c>
    </row>
    <row r="6" spans="1:30" ht="12.75">
      <c r="A6" s="2" t="s">
        <v>85</v>
      </c>
      <c r="B6" s="2">
        <v>1</v>
      </c>
      <c r="C6" s="2">
        <f>VLOOKUP(B6,$A$43:$B$72,2)</f>
        <v>50</v>
      </c>
      <c r="D6" s="2">
        <v>3</v>
      </c>
      <c r="E6" s="2">
        <f>VLOOKUP(D6,$A$43:$B$72,2)</f>
        <v>35</v>
      </c>
      <c r="F6" s="2">
        <v>0</v>
      </c>
      <c r="G6" s="2">
        <f>VLOOKUP(F6,$A$43:$B$72,2)</f>
        <v>0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162</v>
      </c>
    </row>
    <row r="7" spans="1:30" ht="12.75">
      <c r="A7" s="16" t="s">
        <v>194</v>
      </c>
      <c r="B7" s="2">
        <v>0</v>
      </c>
      <c r="C7" s="2">
        <f>VLOOKUP(B7,$A$43:$B$72,2)</f>
        <v>0</v>
      </c>
      <c r="D7" s="2">
        <v>2</v>
      </c>
      <c r="E7" s="2">
        <f>VLOOKUP(D7,$A$43:$B$72,2)</f>
        <v>42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42</v>
      </c>
    </row>
    <row r="8" spans="1:30" ht="12.75">
      <c r="A8" s="16" t="s">
        <v>223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2</v>
      </c>
      <c r="K8" s="2">
        <f>VLOOKUP(J8,$A$43:$B$72,2)</f>
        <v>42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42</v>
      </c>
    </row>
    <row r="9" spans="1:30" ht="12.75">
      <c r="A9" s="16"/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9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1:30" ht="12.75">
      <c r="A10" s="16"/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9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9">
        <v>0</v>
      </c>
      <c r="W11" s="2">
        <f>VLOOKUP(V11,$A$43:$B$72,2)</f>
        <v>0</v>
      </c>
      <c r="X11" s="9">
        <v>0</v>
      </c>
      <c r="Y11" s="2">
        <f>VLOOKUP(X11,$A$43:$B$72,2)</f>
        <v>0</v>
      </c>
      <c r="Z11" s="9">
        <v>0</v>
      </c>
      <c r="AA11" s="2">
        <f>VLOOKUP(Z11,$A$43:$B$72,2)</f>
        <v>0</v>
      </c>
      <c r="AB11" s="9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9">
        <v>0</v>
      </c>
      <c r="M12" s="2">
        <f>VLOOKUP(L12,$A$43:$B$72,2)</f>
        <v>0</v>
      </c>
      <c r="N12" s="9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0" ref="C15:G20">VLOOKUP(B15,$A$43:$B$72,2)</f>
        <v>0</v>
      </c>
      <c r="D15" s="9">
        <v>0</v>
      </c>
      <c r="E15" s="2">
        <f t="shared" si="0"/>
        <v>0</v>
      </c>
      <c r="F15" s="9">
        <v>0</v>
      </c>
      <c r="G15" s="2">
        <f t="shared" si="0"/>
        <v>0</v>
      </c>
      <c r="H15" s="2">
        <v>0</v>
      </c>
      <c r="I15" s="2">
        <f aca="true" t="shared" si="1" ref="I15:I41">VLOOKUP(H15,$A$43:$B$72,2)</f>
        <v>0</v>
      </c>
      <c r="J15" s="2">
        <v>0</v>
      </c>
      <c r="K15" s="2">
        <f aca="true" t="shared" si="2" ref="K15:K41">VLOOKUP(J15,$A$43:$B$72,2)</f>
        <v>0</v>
      </c>
      <c r="L15" s="2">
        <v>0</v>
      </c>
      <c r="M15" s="2">
        <f aca="true" t="shared" si="3" ref="M15:M41">VLOOKUP(L15,$A$43:$B$72,2)</f>
        <v>0</v>
      </c>
      <c r="N15" s="2">
        <v>0</v>
      </c>
      <c r="O15" s="2">
        <f aca="true" t="shared" si="4" ref="O15:O41">VLOOKUP(N15,$A$43:$B$72,2)</f>
        <v>0</v>
      </c>
      <c r="P15" s="2">
        <v>0</v>
      </c>
      <c r="Q15" s="2">
        <f aca="true" t="shared" si="5" ref="Q15:Q41">VLOOKUP(P15,$A$43:$B$72,2)</f>
        <v>0</v>
      </c>
      <c r="R15" s="2">
        <v>0</v>
      </c>
      <c r="S15" s="2">
        <f aca="true" t="shared" si="6" ref="S15:S41">VLOOKUP(R15,$A$43:$B$72,2)</f>
        <v>0</v>
      </c>
      <c r="T15" s="2">
        <v>0</v>
      </c>
      <c r="U15" s="2">
        <f aca="true" t="shared" si="7" ref="U15:U41">VLOOKUP(T15,$A$43:$B$72,2)</f>
        <v>0</v>
      </c>
      <c r="V15" s="2">
        <v>0</v>
      </c>
      <c r="W15" s="2">
        <f aca="true" t="shared" si="8" ref="W15:W41">VLOOKUP(V15,$A$43:$B$72,2)</f>
        <v>0</v>
      </c>
      <c r="X15" s="2">
        <v>0</v>
      </c>
      <c r="Y15" s="2">
        <f aca="true" t="shared" si="9" ref="Y15:Y41">VLOOKUP(X15,$A$43:$B$72,2)</f>
        <v>0</v>
      </c>
      <c r="Z15" s="2">
        <v>0</v>
      </c>
      <c r="AA15" s="2">
        <f aca="true" t="shared" si="10" ref="AA15:AA41">VLOOKUP(Z15,$A$43:$B$72,2)</f>
        <v>0</v>
      </c>
      <c r="AB15" s="2">
        <v>0</v>
      </c>
      <c r="AC15" s="2">
        <f aca="true" t="shared" si="11" ref="AC15:AC41">VLOOKUP(AB15,$A$43:$B$72,2)</f>
        <v>0</v>
      </c>
      <c r="AD15" s="2">
        <f aca="true" t="shared" si="12" ref="AD15:AD26">SUM(C15,E15,G15,I15,K15,M15,O15,Q15,S15,U15,W15,Y15,AA15,AC15)</f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9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2:30" ht="12.75"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2:30" ht="12.75"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2:30" ht="12.75"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2:30" ht="12.75"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2:30" ht="12.75"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2:30" ht="12.75"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2:30" ht="12.75"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2:30" ht="12.75"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2:30" ht="12.75"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2:30" ht="12.75"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5.14062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117</v>
      </c>
      <c r="B5" s="2">
        <v>1</v>
      </c>
      <c r="C5" s="2">
        <f aca="true" t="shared" si="0" ref="C5:C10">VLOOKUP(B5,$A$43:$B$72,2)</f>
        <v>50</v>
      </c>
      <c r="D5" s="2">
        <v>0</v>
      </c>
      <c r="E5" s="2">
        <f aca="true" t="shared" si="1" ref="E5:E10">VLOOKUP(D5,$A$43:$B$72,2)</f>
        <v>0</v>
      </c>
      <c r="F5" s="2">
        <v>0</v>
      </c>
      <c r="G5" s="2">
        <f aca="true" t="shared" si="2" ref="G5:G10">VLOOKUP(F5,$A$43:$B$72,2)</f>
        <v>0</v>
      </c>
      <c r="H5" s="9">
        <v>1</v>
      </c>
      <c r="I5" s="2">
        <f>VLOOKUP(H5,$A$43:$B$72,2)</f>
        <v>50</v>
      </c>
      <c r="J5" s="2">
        <v>3</v>
      </c>
      <c r="K5" s="2">
        <f aca="true" t="shared" si="3" ref="K5:K10">VLOOKUP(J5,$A$43:$B$72,2)</f>
        <v>35</v>
      </c>
      <c r="L5" s="2">
        <v>0</v>
      </c>
      <c r="M5" s="2">
        <f aca="true" t="shared" si="4" ref="M5:M10">VLOOKUP(L5,$A$43:$B$72,2)</f>
        <v>0</v>
      </c>
      <c r="N5" s="2">
        <v>0</v>
      </c>
      <c r="O5" s="2">
        <f aca="true" t="shared" si="5" ref="O5:O10">VLOOKUP(N5,$A$43:$B$72,2)</f>
        <v>0</v>
      </c>
      <c r="P5" s="2">
        <v>0</v>
      </c>
      <c r="Q5" s="2">
        <f aca="true" t="shared" si="6" ref="Q5:Q10">VLOOKUP(P5,$A$43:$B$72,2)</f>
        <v>0</v>
      </c>
      <c r="R5" s="2">
        <v>0</v>
      </c>
      <c r="S5" s="2">
        <f aca="true" t="shared" si="7" ref="S5:S10">VLOOKUP(R5,$A$43:$B$72,2)</f>
        <v>0</v>
      </c>
      <c r="T5" s="2">
        <v>0</v>
      </c>
      <c r="U5" s="2">
        <f aca="true" t="shared" si="8" ref="U5:U10">VLOOKUP(T5,$A$43:$B$72,2)</f>
        <v>0</v>
      </c>
      <c r="V5" s="2">
        <v>0</v>
      </c>
      <c r="W5" s="2">
        <f aca="true" t="shared" si="9" ref="W5:W10">VLOOKUP(V5,$A$43:$B$72,2)</f>
        <v>0</v>
      </c>
      <c r="X5" s="2">
        <v>0</v>
      </c>
      <c r="Y5" s="2">
        <f aca="true" t="shared" si="10" ref="Y5:Y10">VLOOKUP(X5,$A$43:$B$72,2)</f>
        <v>0</v>
      </c>
      <c r="Z5" s="2">
        <v>0</v>
      </c>
      <c r="AA5" s="2">
        <f aca="true" t="shared" si="11" ref="AA5:AA10">VLOOKUP(Z5,$A$43:$B$72,2)</f>
        <v>0</v>
      </c>
      <c r="AB5" s="2">
        <v>0</v>
      </c>
      <c r="AC5" s="2">
        <f aca="true" t="shared" si="12" ref="AC5:AC10">VLOOKUP(AB5,$A$43:$B$72,2)</f>
        <v>0</v>
      </c>
      <c r="AD5" s="2">
        <f aca="true" t="shared" si="13" ref="AD5:AD10">SUM(C5,E5,G5,I5,K5,M5,O5,Q5,S5,U5,W5,Y5,AA5,AC5)</f>
        <v>135</v>
      </c>
    </row>
    <row r="6" spans="1:30" ht="12.75">
      <c r="A6" s="16" t="s">
        <v>83</v>
      </c>
      <c r="B6" s="2">
        <v>2</v>
      </c>
      <c r="C6" s="2">
        <f t="shared" si="0"/>
        <v>42</v>
      </c>
      <c r="D6" s="2">
        <v>10</v>
      </c>
      <c r="E6" s="2">
        <f t="shared" si="1"/>
        <v>20</v>
      </c>
      <c r="F6" s="2">
        <v>0</v>
      </c>
      <c r="G6" s="2">
        <f t="shared" si="2"/>
        <v>0</v>
      </c>
      <c r="H6" s="2">
        <v>2</v>
      </c>
      <c r="I6" s="2">
        <f>VLOOKUP(H6,$A$43:$B$72,2)</f>
        <v>42</v>
      </c>
      <c r="J6" s="2">
        <v>6</v>
      </c>
      <c r="K6" s="2">
        <f t="shared" si="3"/>
        <v>28</v>
      </c>
      <c r="L6" s="2">
        <v>0</v>
      </c>
      <c r="M6" s="2">
        <f t="shared" si="4"/>
        <v>0</v>
      </c>
      <c r="N6" s="2">
        <v>0</v>
      </c>
      <c r="O6" s="2">
        <f t="shared" si="5"/>
        <v>0</v>
      </c>
      <c r="P6" s="2">
        <v>0</v>
      </c>
      <c r="Q6" s="2">
        <f t="shared" si="6"/>
        <v>0</v>
      </c>
      <c r="R6" s="2">
        <v>0</v>
      </c>
      <c r="S6" s="2">
        <f t="shared" si="7"/>
        <v>0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132</v>
      </c>
    </row>
    <row r="7" spans="1:30" ht="12.75">
      <c r="A7" s="16" t="s">
        <v>125</v>
      </c>
      <c r="B7" s="2">
        <v>4</v>
      </c>
      <c r="C7" s="2">
        <f t="shared" si="0"/>
        <v>32</v>
      </c>
      <c r="D7" s="2">
        <v>11</v>
      </c>
      <c r="E7" s="2">
        <f t="shared" si="1"/>
        <v>19</v>
      </c>
      <c r="F7" s="2">
        <v>0</v>
      </c>
      <c r="G7" s="2">
        <f t="shared" si="2"/>
        <v>0</v>
      </c>
      <c r="H7" s="2">
        <v>3</v>
      </c>
      <c r="I7" s="2">
        <f>VLOOKUP(H7,$A$43:$B$72,2)</f>
        <v>35</v>
      </c>
      <c r="J7" s="2">
        <v>8</v>
      </c>
      <c r="K7" s="2">
        <f t="shared" si="3"/>
        <v>24</v>
      </c>
      <c r="L7" s="9">
        <v>0</v>
      </c>
      <c r="M7" s="2">
        <f t="shared" si="4"/>
        <v>0</v>
      </c>
      <c r="N7" s="9">
        <v>0</v>
      </c>
      <c r="O7" s="2">
        <f t="shared" si="5"/>
        <v>0</v>
      </c>
      <c r="P7" s="2">
        <v>0</v>
      </c>
      <c r="Q7" s="2">
        <f t="shared" si="6"/>
        <v>0</v>
      </c>
      <c r="R7" s="2">
        <v>0</v>
      </c>
      <c r="S7" s="2">
        <f t="shared" si="7"/>
        <v>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110</v>
      </c>
    </row>
    <row r="8" spans="1:30" ht="12.75">
      <c r="A8" s="16" t="s">
        <v>123</v>
      </c>
      <c r="B8" s="2">
        <v>0</v>
      </c>
      <c r="C8" s="2">
        <f t="shared" si="0"/>
        <v>0</v>
      </c>
      <c r="D8" s="2">
        <v>12</v>
      </c>
      <c r="E8" s="2">
        <f t="shared" si="1"/>
        <v>18</v>
      </c>
      <c r="F8" s="2">
        <v>0</v>
      </c>
      <c r="G8" s="2">
        <f t="shared" si="2"/>
        <v>0</v>
      </c>
      <c r="H8" s="9">
        <v>5</v>
      </c>
      <c r="I8" s="2">
        <f>VLOOKUP(H8,$A$43:$B$72,2)</f>
        <v>30</v>
      </c>
      <c r="J8" s="2">
        <v>10</v>
      </c>
      <c r="K8" s="2">
        <f t="shared" si="3"/>
        <v>20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9">
        <v>0</v>
      </c>
      <c r="W8" s="2">
        <f t="shared" si="9"/>
        <v>0</v>
      </c>
      <c r="X8" s="9">
        <v>0</v>
      </c>
      <c r="Y8" s="2">
        <f t="shared" si="10"/>
        <v>0</v>
      </c>
      <c r="Z8" s="9">
        <v>0</v>
      </c>
      <c r="AA8" s="2">
        <f t="shared" si="11"/>
        <v>0</v>
      </c>
      <c r="AB8" s="9">
        <v>0</v>
      </c>
      <c r="AC8" s="2">
        <f t="shared" si="12"/>
        <v>0</v>
      </c>
      <c r="AD8" s="2">
        <f t="shared" si="13"/>
        <v>68</v>
      </c>
    </row>
    <row r="9" spans="1:30" ht="12.75">
      <c r="A9" s="2" t="s">
        <v>79</v>
      </c>
      <c r="B9" s="2">
        <v>0</v>
      </c>
      <c r="C9" s="2">
        <f t="shared" si="0"/>
        <v>0</v>
      </c>
      <c r="D9" s="2">
        <v>9</v>
      </c>
      <c r="E9" s="2">
        <f t="shared" si="1"/>
        <v>22</v>
      </c>
      <c r="F9" s="2">
        <v>0</v>
      </c>
      <c r="G9" s="2">
        <f t="shared" si="2"/>
        <v>0</v>
      </c>
      <c r="H9" s="19" t="s">
        <v>183</v>
      </c>
      <c r="I9" s="19" t="s">
        <v>183</v>
      </c>
      <c r="J9" s="2">
        <v>2</v>
      </c>
      <c r="K9" s="2">
        <f t="shared" si="3"/>
        <v>42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64</v>
      </c>
    </row>
    <row r="10" spans="1:30" ht="12.75">
      <c r="A10" s="16" t="s">
        <v>161</v>
      </c>
      <c r="B10" s="2">
        <v>0</v>
      </c>
      <c r="C10" s="2">
        <f t="shared" si="0"/>
        <v>0</v>
      </c>
      <c r="D10" s="2">
        <v>4</v>
      </c>
      <c r="E10" s="2">
        <f t="shared" si="1"/>
        <v>32</v>
      </c>
      <c r="F10" s="2">
        <v>0</v>
      </c>
      <c r="G10" s="2">
        <f t="shared" si="2"/>
        <v>0</v>
      </c>
      <c r="H10" s="2">
        <v>0</v>
      </c>
      <c r="I10" s="2">
        <f>VLOOKUP(H10,$A$43:$B$72,2)</f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32</v>
      </c>
    </row>
    <row r="11" spans="1:30" ht="12.75">
      <c r="A11" s="16" t="s">
        <v>181</v>
      </c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1:30" ht="12.75">
      <c r="A12" s="16"/>
      <c r="B12" s="2">
        <v>0</v>
      </c>
      <c r="C12" s="2">
        <f aca="true" t="shared" si="14" ref="C12:C18">VLOOKUP(B12,$A$43:$B$72,2)</f>
        <v>0</v>
      </c>
      <c r="D12" s="2">
        <v>0</v>
      </c>
      <c r="E12" s="2">
        <f aca="true" t="shared" si="15" ref="E12:E18">VLOOKUP(D12,$A$43:$B$72,2)</f>
        <v>0</v>
      </c>
      <c r="F12" s="2">
        <v>0</v>
      </c>
      <c r="G12" s="2">
        <f aca="true" t="shared" si="16" ref="G12:G18">VLOOKUP(F12,$A$43:$B$72,2)</f>
        <v>0</v>
      </c>
      <c r="H12" s="2">
        <v>0</v>
      </c>
      <c r="I12" s="2">
        <f aca="true" t="shared" si="17" ref="I12:I18">VLOOKUP(H12,$A$43:$B$72,2)</f>
        <v>0</v>
      </c>
      <c r="J12" s="2">
        <v>0</v>
      </c>
      <c r="K12" s="2">
        <f aca="true" t="shared" si="18" ref="K12:K18">VLOOKUP(J12,$A$43:$B$72,2)</f>
        <v>0</v>
      </c>
      <c r="L12" s="2">
        <v>0</v>
      </c>
      <c r="M12" s="2">
        <f aca="true" t="shared" si="19" ref="M12:M18">VLOOKUP(L12,$A$43:$B$72,2)</f>
        <v>0</v>
      </c>
      <c r="N12" s="2">
        <v>0</v>
      </c>
      <c r="O12" s="2">
        <f aca="true" t="shared" si="20" ref="O12:O18">VLOOKUP(N12,$A$43:$B$72,2)</f>
        <v>0</v>
      </c>
      <c r="P12" s="2">
        <v>0</v>
      </c>
      <c r="Q12" s="2">
        <f aca="true" t="shared" si="21" ref="Q12:Q18">VLOOKUP(P12,$A$43:$B$72,2)</f>
        <v>0</v>
      </c>
      <c r="R12" s="2">
        <v>0</v>
      </c>
      <c r="S12" s="2">
        <f aca="true" t="shared" si="22" ref="S12:S18">VLOOKUP(R12,$A$43:$B$72,2)</f>
        <v>0</v>
      </c>
      <c r="T12" s="2">
        <v>0</v>
      </c>
      <c r="U12" s="2">
        <f aca="true" t="shared" si="23" ref="U12:U18">VLOOKUP(T12,$A$43:$B$72,2)</f>
        <v>0</v>
      </c>
      <c r="V12" s="2">
        <v>0</v>
      </c>
      <c r="W12" s="2">
        <f aca="true" t="shared" si="24" ref="W12:W18">VLOOKUP(V12,$A$43:$B$72,2)</f>
        <v>0</v>
      </c>
      <c r="X12" s="2">
        <v>0</v>
      </c>
      <c r="Y12" s="2">
        <f aca="true" t="shared" si="25" ref="Y12:Y18">VLOOKUP(X12,$A$43:$B$72,2)</f>
        <v>0</v>
      </c>
      <c r="Z12" s="2">
        <v>0</v>
      </c>
      <c r="AA12" s="2">
        <f aca="true" t="shared" si="26" ref="AA12:AA18">VLOOKUP(Z12,$A$43:$B$72,2)</f>
        <v>0</v>
      </c>
      <c r="AB12" s="2">
        <v>0</v>
      </c>
      <c r="AC12" s="2">
        <f aca="true" t="shared" si="27" ref="AC12:AC18">VLOOKUP(AB12,$A$43:$B$72,2)</f>
        <v>0</v>
      </c>
      <c r="AD12" s="2">
        <f aca="true" t="shared" si="28" ref="AD12:AD18">SUM(C12,E12,G12,I12,K12,M12,O12,Q12,S12,U12,W12,Y12,AA12,AC12)</f>
        <v>0</v>
      </c>
    </row>
    <row r="13" spans="1:30" ht="12.75">
      <c r="A13" s="18"/>
      <c r="B13" s="2">
        <v>0</v>
      </c>
      <c r="C13" s="2">
        <f t="shared" si="14"/>
        <v>0</v>
      </c>
      <c r="D13" s="2">
        <v>0</v>
      </c>
      <c r="E13" s="2">
        <f t="shared" si="15"/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1:30" ht="12.75">
      <c r="A14" s="18"/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1:30" ht="12.75">
      <c r="A15" s="18"/>
      <c r="B15" s="2">
        <v>0</v>
      </c>
      <c r="C15" s="2">
        <f t="shared" si="14"/>
        <v>0</v>
      </c>
      <c r="D15" s="9">
        <v>0</v>
      </c>
      <c r="E15" s="2">
        <f t="shared" si="15"/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aca="true" t="shared" si="29" ref="C19:G20">VLOOKUP(B19,$A$43:$B$72,2)</f>
        <v>0</v>
      </c>
      <c r="D19" s="2">
        <v>0</v>
      </c>
      <c r="E19" s="2">
        <f t="shared" si="29"/>
        <v>0</v>
      </c>
      <c r="F19" s="2">
        <v>0</v>
      </c>
      <c r="G19" s="2">
        <f t="shared" si="29"/>
        <v>0</v>
      </c>
      <c r="H19" s="2">
        <v>0</v>
      </c>
      <c r="I19" s="2">
        <f aca="true" t="shared" si="30" ref="I19:I41">VLOOKUP(H19,$A$43:$B$72,2)</f>
        <v>0</v>
      </c>
      <c r="J19" s="2">
        <v>0</v>
      </c>
      <c r="K19" s="2">
        <f aca="true" t="shared" si="31" ref="K19:K41">VLOOKUP(J19,$A$43:$B$72,2)</f>
        <v>0</v>
      </c>
      <c r="L19" s="2">
        <v>0</v>
      </c>
      <c r="M19" s="2">
        <f aca="true" t="shared" si="32" ref="M19:M41">VLOOKUP(L19,$A$43:$B$72,2)</f>
        <v>0</v>
      </c>
      <c r="N19" s="2">
        <v>0</v>
      </c>
      <c r="O19" s="2">
        <f aca="true" t="shared" si="33" ref="O19:O41">VLOOKUP(N19,$A$43:$B$72,2)</f>
        <v>0</v>
      </c>
      <c r="P19" s="2">
        <v>0</v>
      </c>
      <c r="Q19" s="2">
        <f aca="true" t="shared" si="34" ref="Q19:Q41">VLOOKUP(P19,$A$43:$B$72,2)</f>
        <v>0</v>
      </c>
      <c r="R19" s="2">
        <v>0</v>
      </c>
      <c r="S19" s="2">
        <f aca="true" t="shared" si="35" ref="S19:S41">VLOOKUP(R19,$A$43:$B$72,2)</f>
        <v>0</v>
      </c>
      <c r="T19" s="2">
        <v>0</v>
      </c>
      <c r="U19" s="2">
        <f aca="true" t="shared" si="36" ref="U19:U41">VLOOKUP(T19,$A$43:$B$72,2)</f>
        <v>0</v>
      </c>
      <c r="V19" s="2">
        <v>0</v>
      </c>
      <c r="W19" s="2">
        <f aca="true" t="shared" si="37" ref="W19:W41">VLOOKUP(V19,$A$43:$B$72,2)</f>
        <v>0</v>
      </c>
      <c r="X19" s="2">
        <v>0</v>
      </c>
      <c r="Y19" s="2">
        <f aca="true" t="shared" si="38" ref="Y19:Y41">VLOOKUP(X19,$A$43:$B$72,2)</f>
        <v>0</v>
      </c>
      <c r="Z19" s="2">
        <v>0</v>
      </c>
      <c r="AA19" s="2">
        <f aca="true" t="shared" si="39" ref="AA19:AA41">VLOOKUP(Z19,$A$43:$B$72,2)</f>
        <v>0</v>
      </c>
      <c r="AB19" s="2">
        <v>0</v>
      </c>
      <c r="AC19" s="2">
        <f aca="true" t="shared" si="40" ref="AC19:AC41">VLOOKUP(AB19,$A$43:$B$72,2)</f>
        <v>0</v>
      </c>
      <c r="AD19" s="2">
        <f aca="true" t="shared" si="41" ref="AD19:AD26">SUM(C19,E19,G19,I19,K19,M19,O19,Q19,S19,U19,W19,Y19,AA19,AC19)</f>
        <v>0</v>
      </c>
    </row>
    <row r="20" spans="2:30" ht="12.75">
      <c r="B20" s="2">
        <v>0</v>
      </c>
      <c r="C20" s="2">
        <f t="shared" si="29"/>
        <v>0</v>
      </c>
      <c r="D20" s="2">
        <v>0</v>
      </c>
      <c r="E20" s="2">
        <f t="shared" si="29"/>
        <v>0</v>
      </c>
      <c r="F20" s="2">
        <v>0</v>
      </c>
      <c r="G20" s="2">
        <f t="shared" si="29"/>
        <v>0</v>
      </c>
      <c r="H20" s="2">
        <v>0</v>
      </c>
      <c r="I20" s="2">
        <f t="shared" si="30"/>
        <v>0</v>
      </c>
      <c r="J20" s="2">
        <v>0</v>
      </c>
      <c r="K20" s="2">
        <f t="shared" si="31"/>
        <v>0</v>
      </c>
      <c r="L20" s="2">
        <v>0</v>
      </c>
      <c r="M20" s="2">
        <f t="shared" si="32"/>
        <v>0</v>
      </c>
      <c r="N20" s="2">
        <v>0</v>
      </c>
      <c r="O20" s="2">
        <f t="shared" si="33"/>
        <v>0</v>
      </c>
      <c r="P20" s="2">
        <v>0</v>
      </c>
      <c r="Q20" s="2">
        <f t="shared" si="34"/>
        <v>0</v>
      </c>
      <c r="R20" s="9">
        <v>0</v>
      </c>
      <c r="S20" s="2">
        <f t="shared" si="35"/>
        <v>0</v>
      </c>
      <c r="T20" s="2">
        <v>0</v>
      </c>
      <c r="U20" s="2">
        <f t="shared" si="36"/>
        <v>0</v>
      </c>
      <c r="V20" s="2">
        <v>0</v>
      </c>
      <c r="W20" s="2">
        <f t="shared" si="37"/>
        <v>0</v>
      </c>
      <c r="X20" s="2">
        <v>0</v>
      </c>
      <c r="Y20" s="2">
        <f t="shared" si="38"/>
        <v>0</v>
      </c>
      <c r="Z20" s="2">
        <v>0</v>
      </c>
      <c r="AA20" s="2">
        <f t="shared" si="39"/>
        <v>0</v>
      </c>
      <c r="AB20" s="2">
        <v>0</v>
      </c>
      <c r="AC20" s="2">
        <f t="shared" si="40"/>
        <v>0</v>
      </c>
      <c r="AD20" s="2">
        <f t="shared" si="41"/>
        <v>0</v>
      </c>
    </row>
    <row r="21" spans="2:30" ht="12.75">
      <c r="B21" s="2">
        <v>0</v>
      </c>
      <c r="C21" s="2">
        <f aca="true" t="shared" si="42" ref="C21:C31">VLOOKUP(B21,$A$43:$B$72,2)</f>
        <v>0</v>
      </c>
      <c r="D21" s="2">
        <v>0</v>
      </c>
      <c r="E21" s="2">
        <f aca="true" t="shared" si="43" ref="E21:G36">VLOOKUP(D21,$A$43:$B$72,2)</f>
        <v>0</v>
      </c>
      <c r="F21" s="2">
        <v>0</v>
      </c>
      <c r="G21" s="2">
        <f t="shared" si="43"/>
        <v>0</v>
      </c>
      <c r="H21" s="2">
        <v>0</v>
      </c>
      <c r="I21" s="2">
        <f t="shared" si="30"/>
        <v>0</v>
      </c>
      <c r="J21" s="2">
        <v>0</v>
      </c>
      <c r="K21" s="2">
        <f t="shared" si="31"/>
        <v>0</v>
      </c>
      <c r="L21" s="2">
        <v>0</v>
      </c>
      <c r="M21" s="2">
        <f t="shared" si="32"/>
        <v>0</v>
      </c>
      <c r="N21" s="2">
        <v>0</v>
      </c>
      <c r="O21" s="2">
        <f t="shared" si="33"/>
        <v>0</v>
      </c>
      <c r="P21" s="2">
        <v>0</v>
      </c>
      <c r="Q21" s="2">
        <f t="shared" si="34"/>
        <v>0</v>
      </c>
      <c r="R21" s="2">
        <v>0</v>
      </c>
      <c r="S21" s="2">
        <f t="shared" si="35"/>
        <v>0</v>
      </c>
      <c r="T21" s="2">
        <v>0</v>
      </c>
      <c r="U21" s="2">
        <f t="shared" si="36"/>
        <v>0</v>
      </c>
      <c r="V21" s="2">
        <v>0</v>
      </c>
      <c r="W21" s="2">
        <f t="shared" si="37"/>
        <v>0</v>
      </c>
      <c r="X21" s="2">
        <v>0</v>
      </c>
      <c r="Y21" s="2">
        <f t="shared" si="38"/>
        <v>0</v>
      </c>
      <c r="Z21" s="2">
        <v>0</v>
      </c>
      <c r="AA21" s="2">
        <f t="shared" si="39"/>
        <v>0</v>
      </c>
      <c r="AB21" s="2">
        <v>0</v>
      </c>
      <c r="AC21" s="2">
        <f t="shared" si="40"/>
        <v>0</v>
      </c>
      <c r="AD21" s="2">
        <f t="shared" si="41"/>
        <v>0</v>
      </c>
    </row>
    <row r="22" spans="2:30" ht="12.75">
      <c r="B22" s="2">
        <v>0</v>
      </c>
      <c r="C22" s="2">
        <f t="shared" si="42"/>
        <v>0</v>
      </c>
      <c r="D22" s="2">
        <v>0</v>
      </c>
      <c r="E22" s="2">
        <f t="shared" si="43"/>
        <v>0</v>
      </c>
      <c r="F22" s="2">
        <v>0</v>
      </c>
      <c r="G22" s="2">
        <f t="shared" si="43"/>
        <v>0</v>
      </c>
      <c r="H22" s="2">
        <v>0</v>
      </c>
      <c r="I22" s="2">
        <f t="shared" si="30"/>
        <v>0</v>
      </c>
      <c r="J22" s="2">
        <v>0</v>
      </c>
      <c r="K22" s="2">
        <f t="shared" si="31"/>
        <v>0</v>
      </c>
      <c r="L22" s="2">
        <v>0</v>
      </c>
      <c r="M22" s="2">
        <f t="shared" si="32"/>
        <v>0</v>
      </c>
      <c r="N22" s="2">
        <v>0</v>
      </c>
      <c r="O22" s="2">
        <f t="shared" si="33"/>
        <v>0</v>
      </c>
      <c r="P22" s="2">
        <v>0</v>
      </c>
      <c r="Q22" s="2">
        <f t="shared" si="34"/>
        <v>0</v>
      </c>
      <c r="R22" s="2">
        <v>0</v>
      </c>
      <c r="S22" s="2">
        <f t="shared" si="35"/>
        <v>0</v>
      </c>
      <c r="T22" s="2">
        <v>0</v>
      </c>
      <c r="U22" s="2">
        <f t="shared" si="36"/>
        <v>0</v>
      </c>
      <c r="V22" s="2">
        <v>0</v>
      </c>
      <c r="W22" s="2">
        <f t="shared" si="37"/>
        <v>0</v>
      </c>
      <c r="X22" s="2">
        <v>0</v>
      </c>
      <c r="Y22" s="2">
        <f t="shared" si="38"/>
        <v>0</v>
      </c>
      <c r="Z22" s="2">
        <v>0</v>
      </c>
      <c r="AA22" s="2">
        <f t="shared" si="39"/>
        <v>0</v>
      </c>
      <c r="AB22" s="2">
        <v>0</v>
      </c>
      <c r="AC22" s="2">
        <f t="shared" si="40"/>
        <v>0</v>
      </c>
      <c r="AD22" s="2">
        <f t="shared" si="41"/>
        <v>0</v>
      </c>
    </row>
    <row r="23" spans="2:30" ht="12.75">
      <c r="B23" s="2">
        <v>0</v>
      </c>
      <c r="C23" s="2">
        <f t="shared" si="42"/>
        <v>0</v>
      </c>
      <c r="D23" s="2">
        <v>0</v>
      </c>
      <c r="E23" s="2">
        <f t="shared" si="43"/>
        <v>0</v>
      </c>
      <c r="F23" s="2">
        <v>0</v>
      </c>
      <c r="G23" s="2">
        <f t="shared" si="43"/>
        <v>0</v>
      </c>
      <c r="H23" s="2">
        <v>0</v>
      </c>
      <c r="I23" s="2">
        <f t="shared" si="30"/>
        <v>0</v>
      </c>
      <c r="J23" s="2">
        <v>0</v>
      </c>
      <c r="K23" s="2">
        <f t="shared" si="31"/>
        <v>0</v>
      </c>
      <c r="L23" s="2">
        <v>0</v>
      </c>
      <c r="M23" s="2">
        <f t="shared" si="32"/>
        <v>0</v>
      </c>
      <c r="N23" s="2">
        <v>0</v>
      </c>
      <c r="O23" s="2">
        <f t="shared" si="33"/>
        <v>0</v>
      </c>
      <c r="P23" s="2">
        <v>0</v>
      </c>
      <c r="Q23" s="2">
        <f t="shared" si="34"/>
        <v>0</v>
      </c>
      <c r="R23" s="2">
        <v>0</v>
      </c>
      <c r="S23" s="2">
        <f t="shared" si="35"/>
        <v>0</v>
      </c>
      <c r="T23" s="2">
        <v>0</v>
      </c>
      <c r="U23" s="2">
        <f t="shared" si="36"/>
        <v>0</v>
      </c>
      <c r="V23" s="2">
        <v>0</v>
      </c>
      <c r="W23" s="2">
        <f t="shared" si="37"/>
        <v>0</v>
      </c>
      <c r="X23" s="2">
        <v>0</v>
      </c>
      <c r="Y23" s="2">
        <f t="shared" si="38"/>
        <v>0</v>
      </c>
      <c r="Z23" s="2">
        <v>0</v>
      </c>
      <c r="AA23" s="2">
        <f t="shared" si="39"/>
        <v>0</v>
      </c>
      <c r="AB23" s="2">
        <v>0</v>
      </c>
      <c r="AC23" s="2">
        <f t="shared" si="40"/>
        <v>0</v>
      </c>
      <c r="AD23" s="2">
        <f t="shared" si="41"/>
        <v>0</v>
      </c>
    </row>
    <row r="24" spans="2:30" ht="12.75">
      <c r="B24" s="2">
        <v>0</v>
      </c>
      <c r="C24" s="2">
        <f t="shared" si="42"/>
        <v>0</v>
      </c>
      <c r="D24" s="2">
        <v>0</v>
      </c>
      <c r="E24" s="2">
        <f t="shared" si="43"/>
        <v>0</v>
      </c>
      <c r="F24" s="2">
        <v>0</v>
      </c>
      <c r="G24" s="2">
        <f t="shared" si="43"/>
        <v>0</v>
      </c>
      <c r="H24" s="2">
        <v>0</v>
      </c>
      <c r="I24" s="2">
        <f t="shared" si="30"/>
        <v>0</v>
      </c>
      <c r="J24" s="2">
        <v>0</v>
      </c>
      <c r="K24" s="2">
        <f t="shared" si="31"/>
        <v>0</v>
      </c>
      <c r="L24" s="2">
        <v>0</v>
      </c>
      <c r="M24" s="2">
        <f t="shared" si="32"/>
        <v>0</v>
      </c>
      <c r="N24" s="2">
        <v>0</v>
      </c>
      <c r="O24" s="2">
        <f t="shared" si="33"/>
        <v>0</v>
      </c>
      <c r="P24" s="2">
        <v>0</v>
      </c>
      <c r="Q24" s="2">
        <f t="shared" si="34"/>
        <v>0</v>
      </c>
      <c r="R24" s="2">
        <v>0</v>
      </c>
      <c r="S24" s="2">
        <f t="shared" si="35"/>
        <v>0</v>
      </c>
      <c r="T24" s="2">
        <v>0</v>
      </c>
      <c r="U24" s="2">
        <f t="shared" si="36"/>
        <v>0</v>
      </c>
      <c r="V24" s="2">
        <v>0</v>
      </c>
      <c r="W24" s="2">
        <f t="shared" si="37"/>
        <v>0</v>
      </c>
      <c r="X24" s="2">
        <v>0</v>
      </c>
      <c r="Y24" s="2">
        <f t="shared" si="38"/>
        <v>0</v>
      </c>
      <c r="Z24" s="2">
        <v>0</v>
      </c>
      <c r="AA24" s="2">
        <f t="shared" si="39"/>
        <v>0</v>
      </c>
      <c r="AB24" s="2">
        <v>0</v>
      </c>
      <c r="AC24" s="2">
        <f t="shared" si="40"/>
        <v>0</v>
      </c>
      <c r="AD24" s="2">
        <f t="shared" si="41"/>
        <v>0</v>
      </c>
    </row>
    <row r="25" spans="2:30" ht="12.75">
      <c r="B25" s="2">
        <v>0</v>
      </c>
      <c r="C25" s="2">
        <f t="shared" si="42"/>
        <v>0</v>
      </c>
      <c r="D25" s="2">
        <v>0</v>
      </c>
      <c r="E25" s="2">
        <f t="shared" si="43"/>
        <v>0</v>
      </c>
      <c r="F25" s="2">
        <v>0</v>
      </c>
      <c r="G25" s="2">
        <f t="shared" si="43"/>
        <v>0</v>
      </c>
      <c r="H25" s="2">
        <v>0</v>
      </c>
      <c r="I25" s="2">
        <f t="shared" si="30"/>
        <v>0</v>
      </c>
      <c r="J25" s="2">
        <v>0</v>
      </c>
      <c r="K25" s="2">
        <f t="shared" si="31"/>
        <v>0</v>
      </c>
      <c r="L25" s="2">
        <v>0</v>
      </c>
      <c r="M25" s="2">
        <f t="shared" si="32"/>
        <v>0</v>
      </c>
      <c r="N25" s="2">
        <v>0</v>
      </c>
      <c r="O25" s="2">
        <f t="shared" si="33"/>
        <v>0</v>
      </c>
      <c r="P25" s="2">
        <v>0</v>
      </c>
      <c r="Q25" s="2">
        <f t="shared" si="34"/>
        <v>0</v>
      </c>
      <c r="R25" s="2">
        <v>0</v>
      </c>
      <c r="S25" s="2">
        <f t="shared" si="35"/>
        <v>0</v>
      </c>
      <c r="T25" s="2">
        <v>0</v>
      </c>
      <c r="U25" s="2">
        <f t="shared" si="36"/>
        <v>0</v>
      </c>
      <c r="V25" s="2">
        <v>0</v>
      </c>
      <c r="W25" s="2">
        <f t="shared" si="37"/>
        <v>0</v>
      </c>
      <c r="X25" s="2">
        <v>0</v>
      </c>
      <c r="Y25" s="2">
        <f t="shared" si="38"/>
        <v>0</v>
      </c>
      <c r="Z25" s="2">
        <v>0</v>
      </c>
      <c r="AA25" s="2">
        <f t="shared" si="39"/>
        <v>0</v>
      </c>
      <c r="AB25" s="2">
        <v>0</v>
      </c>
      <c r="AC25" s="2">
        <f t="shared" si="40"/>
        <v>0</v>
      </c>
      <c r="AD25" s="2">
        <f t="shared" si="41"/>
        <v>0</v>
      </c>
    </row>
    <row r="26" spans="2:30" ht="12.75">
      <c r="B26" s="2">
        <v>0</v>
      </c>
      <c r="C26" s="2">
        <f t="shared" si="42"/>
        <v>0</v>
      </c>
      <c r="D26" s="2">
        <v>0</v>
      </c>
      <c r="E26" s="2">
        <f t="shared" si="43"/>
        <v>0</v>
      </c>
      <c r="F26" s="2">
        <v>0</v>
      </c>
      <c r="G26" s="2">
        <f t="shared" si="43"/>
        <v>0</v>
      </c>
      <c r="H26" s="2">
        <v>0</v>
      </c>
      <c r="I26" s="2">
        <f t="shared" si="30"/>
        <v>0</v>
      </c>
      <c r="J26" s="2">
        <v>0</v>
      </c>
      <c r="K26" s="2">
        <f t="shared" si="31"/>
        <v>0</v>
      </c>
      <c r="L26" s="2">
        <v>0</v>
      </c>
      <c r="M26" s="2">
        <f t="shared" si="32"/>
        <v>0</v>
      </c>
      <c r="N26" s="2">
        <v>0</v>
      </c>
      <c r="O26" s="2">
        <f t="shared" si="33"/>
        <v>0</v>
      </c>
      <c r="P26" s="2">
        <v>0</v>
      </c>
      <c r="Q26" s="2">
        <f t="shared" si="34"/>
        <v>0</v>
      </c>
      <c r="R26" s="2">
        <v>0</v>
      </c>
      <c r="S26" s="2">
        <f t="shared" si="35"/>
        <v>0</v>
      </c>
      <c r="T26" s="2">
        <v>0</v>
      </c>
      <c r="U26" s="2">
        <f t="shared" si="36"/>
        <v>0</v>
      </c>
      <c r="V26" s="2">
        <v>0</v>
      </c>
      <c r="W26" s="2">
        <f t="shared" si="37"/>
        <v>0</v>
      </c>
      <c r="X26" s="2">
        <v>0</v>
      </c>
      <c r="Y26" s="2">
        <f t="shared" si="38"/>
        <v>0</v>
      </c>
      <c r="Z26" s="2">
        <v>0</v>
      </c>
      <c r="AA26" s="2">
        <f t="shared" si="39"/>
        <v>0</v>
      </c>
      <c r="AB26" s="2">
        <v>0</v>
      </c>
      <c r="AC26" s="2">
        <f t="shared" si="40"/>
        <v>0</v>
      </c>
      <c r="AD26" s="2">
        <f t="shared" si="41"/>
        <v>0</v>
      </c>
    </row>
    <row r="27" spans="2:30" ht="12.75">
      <c r="B27" s="2">
        <v>0</v>
      </c>
      <c r="C27" s="2">
        <f t="shared" si="42"/>
        <v>0</v>
      </c>
      <c r="D27" s="2">
        <v>0</v>
      </c>
      <c r="E27" s="2">
        <f t="shared" si="43"/>
        <v>0</v>
      </c>
      <c r="F27" s="2">
        <v>0</v>
      </c>
      <c r="G27" s="2">
        <f t="shared" si="43"/>
        <v>0</v>
      </c>
      <c r="H27" s="2">
        <v>0</v>
      </c>
      <c r="I27" s="2">
        <f t="shared" si="30"/>
        <v>0</v>
      </c>
      <c r="J27" s="2">
        <v>0</v>
      </c>
      <c r="K27" s="2">
        <f t="shared" si="31"/>
        <v>0</v>
      </c>
      <c r="L27" s="2">
        <v>0</v>
      </c>
      <c r="M27" s="2">
        <f t="shared" si="32"/>
        <v>0</v>
      </c>
      <c r="N27" s="2">
        <v>0</v>
      </c>
      <c r="O27" s="2">
        <f t="shared" si="33"/>
        <v>0</v>
      </c>
      <c r="P27" s="2">
        <v>0</v>
      </c>
      <c r="Q27" s="2">
        <f t="shared" si="34"/>
        <v>0</v>
      </c>
      <c r="R27" s="2">
        <v>0</v>
      </c>
      <c r="S27" s="2">
        <f t="shared" si="35"/>
        <v>0</v>
      </c>
      <c r="T27" s="2">
        <v>0</v>
      </c>
      <c r="U27" s="2">
        <f t="shared" si="36"/>
        <v>0</v>
      </c>
      <c r="V27" s="2">
        <v>0</v>
      </c>
      <c r="W27" s="2">
        <f t="shared" si="37"/>
        <v>0</v>
      </c>
      <c r="X27" s="2">
        <v>0</v>
      </c>
      <c r="Y27" s="2">
        <f t="shared" si="38"/>
        <v>0</v>
      </c>
      <c r="Z27" s="2">
        <v>0</v>
      </c>
      <c r="AA27" s="2">
        <f t="shared" si="39"/>
        <v>0</v>
      </c>
      <c r="AB27" s="2">
        <v>0</v>
      </c>
      <c r="AC27" s="2">
        <f t="shared" si="40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42"/>
        <v>0</v>
      </c>
      <c r="D28" s="2">
        <v>0</v>
      </c>
      <c r="E28" s="2">
        <f t="shared" si="43"/>
        <v>0</v>
      </c>
      <c r="F28" s="2">
        <v>0</v>
      </c>
      <c r="G28" s="2">
        <f t="shared" si="43"/>
        <v>0</v>
      </c>
      <c r="H28" s="2">
        <v>0</v>
      </c>
      <c r="I28" s="2">
        <f t="shared" si="30"/>
        <v>0</v>
      </c>
      <c r="J28" s="2">
        <v>0</v>
      </c>
      <c r="K28" s="2">
        <f t="shared" si="31"/>
        <v>0</v>
      </c>
      <c r="L28" s="2">
        <v>0</v>
      </c>
      <c r="M28" s="2">
        <f t="shared" si="32"/>
        <v>0</v>
      </c>
      <c r="N28" s="2">
        <v>0</v>
      </c>
      <c r="O28" s="2">
        <f t="shared" si="33"/>
        <v>0</v>
      </c>
      <c r="P28" s="2">
        <v>0</v>
      </c>
      <c r="Q28" s="2">
        <f t="shared" si="34"/>
        <v>0</v>
      </c>
      <c r="R28" s="2">
        <v>0</v>
      </c>
      <c r="S28" s="2">
        <f t="shared" si="35"/>
        <v>0</v>
      </c>
      <c r="T28" s="2">
        <v>0</v>
      </c>
      <c r="U28" s="2">
        <f t="shared" si="36"/>
        <v>0</v>
      </c>
      <c r="V28" s="2">
        <v>0</v>
      </c>
      <c r="W28" s="2">
        <f t="shared" si="37"/>
        <v>0</v>
      </c>
      <c r="X28" s="2">
        <v>0</v>
      </c>
      <c r="Y28" s="2">
        <f t="shared" si="38"/>
        <v>0</v>
      </c>
      <c r="Z28" s="2">
        <v>0</v>
      </c>
      <c r="AA28" s="2">
        <f t="shared" si="39"/>
        <v>0</v>
      </c>
      <c r="AB28" s="2">
        <v>0</v>
      </c>
      <c r="AC28" s="2">
        <f t="shared" si="40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42"/>
        <v>0</v>
      </c>
      <c r="D29" s="2">
        <v>0</v>
      </c>
      <c r="E29" s="2">
        <f t="shared" si="43"/>
        <v>0</v>
      </c>
      <c r="F29" s="2">
        <v>0</v>
      </c>
      <c r="G29" s="2">
        <f t="shared" si="43"/>
        <v>0</v>
      </c>
      <c r="H29" s="2">
        <v>0</v>
      </c>
      <c r="I29" s="2">
        <f t="shared" si="30"/>
        <v>0</v>
      </c>
      <c r="J29" s="2">
        <v>0</v>
      </c>
      <c r="K29" s="2">
        <f t="shared" si="31"/>
        <v>0</v>
      </c>
      <c r="L29" s="2">
        <v>0</v>
      </c>
      <c r="M29" s="2">
        <f t="shared" si="32"/>
        <v>0</v>
      </c>
      <c r="N29" s="2">
        <v>0</v>
      </c>
      <c r="O29" s="2">
        <f t="shared" si="33"/>
        <v>0</v>
      </c>
      <c r="P29" s="2">
        <v>0</v>
      </c>
      <c r="Q29" s="2">
        <f t="shared" si="34"/>
        <v>0</v>
      </c>
      <c r="R29" s="2">
        <v>0</v>
      </c>
      <c r="S29" s="2">
        <f t="shared" si="35"/>
        <v>0</v>
      </c>
      <c r="T29" s="2">
        <v>0</v>
      </c>
      <c r="U29" s="2">
        <f t="shared" si="36"/>
        <v>0</v>
      </c>
      <c r="V29" s="2">
        <v>0</v>
      </c>
      <c r="W29" s="2">
        <f t="shared" si="37"/>
        <v>0</v>
      </c>
      <c r="X29" s="2">
        <v>0</v>
      </c>
      <c r="Y29" s="2">
        <f t="shared" si="38"/>
        <v>0</v>
      </c>
      <c r="Z29" s="2">
        <v>0</v>
      </c>
      <c r="AA29" s="2">
        <f t="shared" si="39"/>
        <v>0</v>
      </c>
      <c r="AB29" s="2">
        <v>0</v>
      </c>
      <c r="AC29" s="2">
        <f t="shared" si="40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42"/>
        <v>0</v>
      </c>
      <c r="D30" s="2">
        <v>0</v>
      </c>
      <c r="E30" s="2">
        <f t="shared" si="43"/>
        <v>0</v>
      </c>
      <c r="F30" s="2">
        <v>0</v>
      </c>
      <c r="G30" s="2">
        <f t="shared" si="43"/>
        <v>0</v>
      </c>
      <c r="H30" s="2">
        <v>0</v>
      </c>
      <c r="I30" s="2">
        <f t="shared" si="30"/>
        <v>0</v>
      </c>
      <c r="J30" s="2">
        <v>0</v>
      </c>
      <c r="K30" s="2">
        <f t="shared" si="31"/>
        <v>0</v>
      </c>
      <c r="L30" s="2">
        <v>0</v>
      </c>
      <c r="M30" s="2">
        <f t="shared" si="32"/>
        <v>0</v>
      </c>
      <c r="N30" s="2">
        <v>0</v>
      </c>
      <c r="O30" s="2">
        <f t="shared" si="33"/>
        <v>0</v>
      </c>
      <c r="P30" s="2">
        <v>0</v>
      </c>
      <c r="Q30" s="2">
        <f t="shared" si="34"/>
        <v>0</v>
      </c>
      <c r="R30" s="2">
        <v>0</v>
      </c>
      <c r="S30" s="2">
        <f t="shared" si="35"/>
        <v>0</v>
      </c>
      <c r="T30" s="2">
        <v>0</v>
      </c>
      <c r="U30" s="2">
        <f t="shared" si="36"/>
        <v>0</v>
      </c>
      <c r="V30" s="2">
        <v>0</v>
      </c>
      <c r="W30" s="2">
        <f t="shared" si="37"/>
        <v>0</v>
      </c>
      <c r="X30" s="2">
        <v>0</v>
      </c>
      <c r="Y30" s="2">
        <f t="shared" si="38"/>
        <v>0</v>
      </c>
      <c r="Z30" s="2">
        <v>0</v>
      </c>
      <c r="AA30" s="2">
        <f t="shared" si="39"/>
        <v>0</v>
      </c>
      <c r="AB30" s="2">
        <v>0</v>
      </c>
      <c r="AC30" s="2">
        <f t="shared" si="40"/>
        <v>0</v>
      </c>
      <c r="AD30" s="2">
        <f aca="true" t="shared" si="44" ref="AD30:AD41">SUM(C30,E30,G30,I30,K30,M30,O30,Q30,S30,U30,W30,Y30,AA30,AC30)</f>
        <v>0</v>
      </c>
    </row>
    <row r="31" spans="2:30" ht="12.75">
      <c r="B31" s="2">
        <v>0</v>
      </c>
      <c r="C31" s="2">
        <f t="shared" si="42"/>
        <v>0</v>
      </c>
      <c r="D31" s="2">
        <v>0</v>
      </c>
      <c r="E31" s="2">
        <f t="shared" si="43"/>
        <v>0</v>
      </c>
      <c r="F31" s="2">
        <v>0</v>
      </c>
      <c r="G31" s="2">
        <f t="shared" si="43"/>
        <v>0</v>
      </c>
      <c r="H31" s="2">
        <v>0</v>
      </c>
      <c r="I31" s="2">
        <f t="shared" si="30"/>
        <v>0</v>
      </c>
      <c r="J31" s="2">
        <v>0</v>
      </c>
      <c r="K31" s="2">
        <f t="shared" si="31"/>
        <v>0</v>
      </c>
      <c r="L31" s="2">
        <v>0</v>
      </c>
      <c r="M31" s="2">
        <f t="shared" si="32"/>
        <v>0</v>
      </c>
      <c r="N31" s="2">
        <v>0</v>
      </c>
      <c r="O31" s="2">
        <f t="shared" si="33"/>
        <v>0</v>
      </c>
      <c r="P31" s="2">
        <v>0</v>
      </c>
      <c r="Q31" s="2">
        <f t="shared" si="34"/>
        <v>0</v>
      </c>
      <c r="R31" s="2">
        <v>0</v>
      </c>
      <c r="S31" s="2">
        <f t="shared" si="35"/>
        <v>0</v>
      </c>
      <c r="T31" s="2">
        <v>0</v>
      </c>
      <c r="U31" s="2">
        <f t="shared" si="36"/>
        <v>0</v>
      </c>
      <c r="V31" s="2">
        <v>0</v>
      </c>
      <c r="W31" s="2">
        <f t="shared" si="37"/>
        <v>0</v>
      </c>
      <c r="X31" s="2">
        <v>0</v>
      </c>
      <c r="Y31" s="2">
        <f t="shared" si="38"/>
        <v>0</v>
      </c>
      <c r="Z31" s="2">
        <v>0</v>
      </c>
      <c r="AA31" s="2">
        <f t="shared" si="39"/>
        <v>0</v>
      </c>
      <c r="AB31" s="2">
        <v>0</v>
      </c>
      <c r="AC31" s="2">
        <f t="shared" si="40"/>
        <v>0</v>
      </c>
      <c r="AD31" s="2">
        <f t="shared" si="44"/>
        <v>0</v>
      </c>
    </row>
    <row r="32" spans="2:30" ht="12.75"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43"/>
        <v>0</v>
      </c>
      <c r="F32" s="2">
        <v>0</v>
      </c>
      <c r="G32" s="2">
        <f t="shared" si="43"/>
        <v>0</v>
      </c>
      <c r="H32" s="2">
        <v>0</v>
      </c>
      <c r="I32" s="2">
        <f t="shared" si="30"/>
        <v>0</v>
      </c>
      <c r="J32" s="2">
        <v>0</v>
      </c>
      <c r="K32" s="2">
        <f t="shared" si="31"/>
        <v>0</v>
      </c>
      <c r="L32" s="2">
        <v>0</v>
      </c>
      <c r="M32" s="2">
        <f t="shared" si="32"/>
        <v>0</v>
      </c>
      <c r="N32" s="2">
        <v>0</v>
      </c>
      <c r="O32" s="2">
        <f t="shared" si="33"/>
        <v>0</v>
      </c>
      <c r="P32" s="2">
        <v>0</v>
      </c>
      <c r="Q32" s="2">
        <f t="shared" si="34"/>
        <v>0</v>
      </c>
      <c r="R32" s="2">
        <v>0</v>
      </c>
      <c r="S32" s="2">
        <f t="shared" si="35"/>
        <v>0</v>
      </c>
      <c r="T32" s="2">
        <v>0</v>
      </c>
      <c r="U32" s="2">
        <f t="shared" si="36"/>
        <v>0</v>
      </c>
      <c r="V32" s="2">
        <v>0</v>
      </c>
      <c r="W32" s="2">
        <f t="shared" si="37"/>
        <v>0</v>
      </c>
      <c r="X32" s="2">
        <v>0</v>
      </c>
      <c r="Y32" s="2">
        <f t="shared" si="38"/>
        <v>0</v>
      </c>
      <c r="Z32" s="2">
        <v>0</v>
      </c>
      <c r="AA32" s="2">
        <f t="shared" si="39"/>
        <v>0</v>
      </c>
      <c r="AB32" s="2">
        <v>0</v>
      </c>
      <c r="AC32" s="2">
        <f t="shared" si="40"/>
        <v>0</v>
      </c>
      <c r="AD32" s="2">
        <f t="shared" si="44"/>
        <v>0</v>
      </c>
    </row>
    <row r="33" spans="2:30" ht="12.75">
      <c r="B33" s="2">
        <v>0</v>
      </c>
      <c r="C33" s="2">
        <f t="shared" si="45"/>
        <v>0</v>
      </c>
      <c r="D33" s="2">
        <v>0</v>
      </c>
      <c r="E33" s="2">
        <f t="shared" si="43"/>
        <v>0</v>
      </c>
      <c r="F33" s="2">
        <v>0</v>
      </c>
      <c r="G33" s="2">
        <f t="shared" si="43"/>
        <v>0</v>
      </c>
      <c r="H33" s="2">
        <v>0</v>
      </c>
      <c r="I33" s="2">
        <f t="shared" si="30"/>
        <v>0</v>
      </c>
      <c r="J33" s="2">
        <v>0</v>
      </c>
      <c r="K33" s="2">
        <f t="shared" si="31"/>
        <v>0</v>
      </c>
      <c r="L33" s="2">
        <v>0</v>
      </c>
      <c r="M33" s="2">
        <f t="shared" si="32"/>
        <v>0</v>
      </c>
      <c r="N33" s="2">
        <v>0</v>
      </c>
      <c r="O33" s="2">
        <f t="shared" si="33"/>
        <v>0</v>
      </c>
      <c r="P33" s="2">
        <v>0</v>
      </c>
      <c r="Q33" s="2">
        <f t="shared" si="34"/>
        <v>0</v>
      </c>
      <c r="R33" s="2">
        <v>0</v>
      </c>
      <c r="S33" s="2">
        <f t="shared" si="35"/>
        <v>0</v>
      </c>
      <c r="T33" s="2">
        <v>0</v>
      </c>
      <c r="U33" s="2">
        <f t="shared" si="36"/>
        <v>0</v>
      </c>
      <c r="V33" s="2">
        <v>0</v>
      </c>
      <c r="W33" s="2">
        <f t="shared" si="37"/>
        <v>0</v>
      </c>
      <c r="X33" s="2">
        <v>0</v>
      </c>
      <c r="Y33" s="2">
        <f t="shared" si="38"/>
        <v>0</v>
      </c>
      <c r="Z33" s="2">
        <v>0</v>
      </c>
      <c r="AA33" s="2">
        <f t="shared" si="39"/>
        <v>0</v>
      </c>
      <c r="AB33" s="2">
        <v>0</v>
      </c>
      <c r="AC33" s="2">
        <f t="shared" si="40"/>
        <v>0</v>
      </c>
      <c r="AD33" s="2">
        <f t="shared" si="44"/>
        <v>0</v>
      </c>
    </row>
    <row r="34" spans="1:30" ht="12.75">
      <c r="A34" s="2" t="s">
        <v>0</v>
      </c>
      <c r="B34" s="2">
        <v>0</v>
      </c>
      <c r="C34" s="2">
        <f t="shared" si="45"/>
        <v>0</v>
      </c>
      <c r="D34" s="2">
        <v>0</v>
      </c>
      <c r="E34" s="2">
        <f t="shared" si="43"/>
        <v>0</v>
      </c>
      <c r="F34" s="2">
        <v>0</v>
      </c>
      <c r="G34" s="2">
        <f t="shared" si="43"/>
        <v>0</v>
      </c>
      <c r="H34" s="2">
        <v>0</v>
      </c>
      <c r="I34" s="2">
        <f t="shared" si="30"/>
        <v>0</v>
      </c>
      <c r="J34" s="2">
        <v>0</v>
      </c>
      <c r="K34" s="2">
        <f t="shared" si="31"/>
        <v>0</v>
      </c>
      <c r="L34" s="2">
        <v>0</v>
      </c>
      <c r="M34" s="2">
        <f t="shared" si="32"/>
        <v>0</v>
      </c>
      <c r="N34" s="2">
        <v>0</v>
      </c>
      <c r="O34" s="2">
        <f t="shared" si="33"/>
        <v>0</v>
      </c>
      <c r="P34" s="2">
        <v>0</v>
      </c>
      <c r="Q34" s="2">
        <f t="shared" si="34"/>
        <v>0</v>
      </c>
      <c r="R34" s="2">
        <v>0</v>
      </c>
      <c r="S34" s="2">
        <f t="shared" si="35"/>
        <v>0</v>
      </c>
      <c r="T34" s="2">
        <v>0</v>
      </c>
      <c r="U34" s="2">
        <f t="shared" si="36"/>
        <v>0</v>
      </c>
      <c r="V34" s="2">
        <v>0</v>
      </c>
      <c r="W34" s="2">
        <f t="shared" si="37"/>
        <v>0</v>
      </c>
      <c r="X34" s="2">
        <v>0</v>
      </c>
      <c r="Y34" s="2">
        <f t="shared" si="38"/>
        <v>0</v>
      </c>
      <c r="Z34" s="2">
        <v>0</v>
      </c>
      <c r="AA34" s="2">
        <f t="shared" si="39"/>
        <v>0</v>
      </c>
      <c r="AB34" s="2">
        <v>0</v>
      </c>
      <c r="AC34" s="2">
        <f t="shared" si="40"/>
        <v>0</v>
      </c>
      <c r="AD34" s="2">
        <f t="shared" si="44"/>
        <v>0</v>
      </c>
    </row>
    <row r="35" spans="1:30" ht="12.75">
      <c r="A35" s="2" t="s">
        <v>0</v>
      </c>
      <c r="B35" s="2">
        <v>0</v>
      </c>
      <c r="C35" s="2">
        <f t="shared" si="45"/>
        <v>0</v>
      </c>
      <c r="D35" s="2">
        <v>0</v>
      </c>
      <c r="E35" s="2">
        <f t="shared" si="43"/>
        <v>0</v>
      </c>
      <c r="F35" s="2">
        <v>0</v>
      </c>
      <c r="G35" s="2">
        <f t="shared" si="43"/>
        <v>0</v>
      </c>
      <c r="H35" s="2">
        <v>0</v>
      </c>
      <c r="I35" s="2">
        <f t="shared" si="30"/>
        <v>0</v>
      </c>
      <c r="J35" s="2">
        <v>0</v>
      </c>
      <c r="K35" s="2">
        <f t="shared" si="31"/>
        <v>0</v>
      </c>
      <c r="L35" s="2">
        <v>0</v>
      </c>
      <c r="M35" s="2">
        <f t="shared" si="32"/>
        <v>0</v>
      </c>
      <c r="N35" s="2">
        <v>0</v>
      </c>
      <c r="O35" s="2">
        <f t="shared" si="33"/>
        <v>0</v>
      </c>
      <c r="P35" s="2">
        <v>0</v>
      </c>
      <c r="Q35" s="2">
        <f t="shared" si="34"/>
        <v>0</v>
      </c>
      <c r="R35" s="2">
        <v>0</v>
      </c>
      <c r="S35" s="2">
        <f t="shared" si="35"/>
        <v>0</v>
      </c>
      <c r="T35" s="2">
        <v>0</v>
      </c>
      <c r="U35" s="2">
        <f t="shared" si="36"/>
        <v>0</v>
      </c>
      <c r="V35" s="2">
        <v>0</v>
      </c>
      <c r="W35" s="2">
        <f t="shared" si="37"/>
        <v>0</v>
      </c>
      <c r="X35" s="2">
        <v>0</v>
      </c>
      <c r="Y35" s="2">
        <f t="shared" si="38"/>
        <v>0</v>
      </c>
      <c r="Z35" s="2">
        <v>0</v>
      </c>
      <c r="AA35" s="2">
        <f t="shared" si="39"/>
        <v>0</v>
      </c>
      <c r="AB35" s="2">
        <v>0</v>
      </c>
      <c r="AC35" s="2">
        <f t="shared" si="40"/>
        <v>0</v>
      </c>
      <c r="AD35" s="2">
        <f t="shared" si="44"/>
        <v>0</v>
      </c>
    </row>
    <row r="36" spans="1:30" ht="12.75">
      <c r="A36" s="2" t="s">
        <v>0</v>
      </c>
      <c r="B36" s="2">
        <v>0</v>
      </c>
      <c r="C36" s="2">
        <f t="shared" si="45"/>
        <v>0</v>
      </c>
      <c r="D36" s="2">
        <v>0</v>
      </c>
      <c r="E36" s="2">
        <f t="shared" si="43"/>
        <v>0</v>
      </c>
      <c r="F36" s="2">
        <v>0</v>
      </c>
      <c r="G36" s="2">
        <f t="shared" si="43"/>
        <v>0</v>
      </c>
      <c r="H36" s="2">
        <v>0</v>
      </c>
      <c r="I36" s="2">
        <f t="shared" si="30"/>
        <v>0</v>
      </c>
      <c r="J36" s="2">
        <v>0</v>
      </c>
      <c r="K36" s="2">
        <f t="shared" si="31"/>
        <v>0</v>
      </c>
      <c r="L36" s="2">
        <v>0</v>
      </c>
      <c r="M36" s="2">
        <f t="shared" si="32"/>
        <v>0</v>
      </c>
      <c r="N36" s="2">
        <v>0</v>
      </c>
      <c r="O36" s="2">
        <f t="shared" si="33"/>
        <v>0</v>
      </c>
      <c r="P36" s="2">
        <v>0</v>
      </c>
      <c r="Q36" s="2">
        <f t="shared" si="34"/>
        <v>0</v>
      </c>
      <c r="R36" s="2">
        <v>0</v>
      </c>
      <c r="S36" s="2">
        <f t="shared" si="35"/>
        <v>0</v>
      </c>
      <c r="T36" s="2">
        <v>0</v>
      </c>
      <c r="U36" s="2">
        <f t="shared" si="36"/>
        <v>0</v>
      </c>
      <c r="V36" s="2">
        <v>0</v>
      </c>
      <c r="W36" s="2">
        <f t="shared" si="37"/>
        <v>0</v>
      </c>
      <c r="X36" s="2">
        <v>0</v>
      </c>
      <c r="Y36" s="2">
        <f t="shared" si="38"/>
        <v>0</v>
      </c>
      <c r="Z36" s="2">
        <v>0</v>
      </c>
      <c r="AA36" s="2">
        <f t="shared" si="39"/>
        <v>0</v>
      </c>
      <c r="AB36" s="2">
        <v>0</v>
      </c>
      <c r="AC36" s="2">
        <f t="shared" si="40"/>
        <v>0</v>
      </c>
      <c r="AD36" s="2">
        <f t="shared" si="44"/>
        <v>0</v>
      </c>
    </row>
    <row r="37" spans="1:30" ht="12.75">
      <c r="A37" s="2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0"/>
        <v>0</v>
      </c>
      <c r="J37" s="2">
        <v>0</v>
      </c>
      <c r="K37" s="2">
        <f t="shared" si="31"/>
        <v>0</v>
      </c>
      <c r="L37" s="2">
        <v>0</v>
      </c>
      <c r="M37" s="2">
        <f t="shared" si="32"/>
        <v>0</v>
      </c>
      <c r="N37" s="2">
        <v>0</v>
      </c>
      <c r="O37" s="2">
        <f t="shared" si="33"/>
        <v>0</v>
      </c>
      <c r="P37" s="2">
        <v>0</v>
      </c>
      <c r="Q37" s="2">
        <f t="shared" si="34"/>
        <v>0</v>
      </c>
      <c r="R37" s="2">
        <v>0</v>
      </c>
      <c r="S37" s="2">
        <f t="shared" si="35"/>
        <v>0</v>
      </c>
      <c r="T37" s="2">
        <v>0</v>
      </c>
      <c r="U37" s="2">
        <f t="shared" si="36"/>
        <v>0</v>
      </c>
      <c r="V37" s="2">
        <v>0</v>
      </c>
      <c r="W37" s="2">
        <f t="shared" si="37"/>
        <v>0</v>
      </c>
      <c r="X37" s="2">
        <v>0</v>
      </c>
      <c r="Y37" s="2">
        <f t="shared" si="38"/>
        <v>0</v>
      </c>
      <c r="Z37" s="2">
        <v>0</v>
      </c>
      <c r="AA37" s="2">
        <f t="shared" si="39"/>
        <v>0</v>
      </c>
      <c r="AB37" s="2">
        <v>0</v>
      </c>
      <c r="AC37" s="2">
        <f t="shared" si="40"/>
        <v>0</v>
      </c>
      <c r="AD37" s="2">
        <f t="shared" si="44"/>
        <v>0</v>
      </c>
    </row>
    <row r="38" spans="1:30" ht="12.75">
      <c r="A38" s="2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0"/>
        <v>0</v>
      </c>
      <c r="J38" s="2">
        <v>0</v>
      </c>
      <c r="K38" s="2">
        <f t="shared" si="31"/>
        <v>0</v>
      </c>
      <c r="L38" s="2">
        <v>0</v>
      </c>
      <c r="M38" s="2">
        <f t="shared" si="32"/>
        <v>0</v>
      </c>
      <c r="N38" s="2">
        <v>0</v>
      </c>
      <c r="O38" s="2">
        <f t="shared" si="33"/>
        <v>0</v>
      </c>
      <c r="P38" s="2">
        <v>0</v>
      </c>
      <c r="Q38" s="2">
        <f t="shared" si="34"/>
        <v>0</v>
      </c>
      <c r="R38" s="2">
        <v>0</v>
      </c>
      <c r="S38" s="2">
        <f t="shared" si="35"/>
        <v>0</v>
      </c>
      <c r="T38" s="2">
        <v>0</v>
      </c>
      <c r="U38" s="2">
        <f t="shared" si="36"/>
        <v>0</v>
      </c>
      <c r="V38" s="2">
        <v>0</v>
      </c>
      <c r="W38" s="2">
        <f t="shared" si="37"/>
        <v>0</v>
      </c>
      <c r="X38" s="2">
        <v>0</v>
      </c>
      <c r="Y38" s="2">
        <f t="shared" si="38"/>
        <v>0</v>
      </c>
      <c r="Z38" s="2">
        <v>0</v>
      </c>
      <c r="AA38" s="2">
        <f t="shared" si="39"/>
        <v>0</v>
      </c>
      <c r="AB38" s="2">
        <v>0</v>
      </c>
      <c r="AC38" s="2">
        <f t="shared" si="40"/>
        <v>0</v>
      </c>
      <c r="AD38" s="2">
        <f t="shared" si="44"/>
        <v>0</v>
      </c>
    </row>
    <row r="39" spans="1:30" ht="12.75">
      <c r="A39" s="2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0"/>
        <v>0</v>
      </c>
      <c r="J39" s="2">
        <v>0</v>
      </c>
      <c r="K39" s="2">
        <f t="shared" si="31"/>
        <v>0</v>
      </c>
      <c r="L39" s="2">
        <v>0</v>
      </c>
      <c r="M39" s="2">
        <f t="shared" si="32"/>
        <v>0</v>
      </c>
      <c r="N39" s="2">
        <v>0</v>
      </c>
      <c r="O39" s="2">
        <f t="shared" si="33"/>
        <v>0</v>
      </c>
      <c r="P39" s="2">
        <v>0</v>
      </c>
      <c r="Q39" s="2">
        <f t="shared" si="34"/>
        <v>0</v>
      </c>
      <c r="R39" s="2">
        <v>0</v>
      </c>
      <c r="S39" s="2">
        <f t="shared" si="35"/>
        <v>0</v>
      </c>
      <c r="T39" s="2">
        <v>0</v>
      </c>
      <c r="U39" s="2">
        <f t="shared" si="36"/>
        <v>0</v>
      </c>
      <c r="V39" s="2">
        <v>0</v>
      </c>
      <c r="W39" s="2">
        <f t="shared" si="37"/>
        <v>0</v>
      </c>
      <c r="X39" s="2">
        <v>0</v>
      </c>
      <c r="Y39" s="2">
        <f t="shared" si="38"/>
        <v>0</v>
      </c>
      <c r="Z39" s="2">
        <v>0</v>
      </c>
      <c r="AA39" s="2">
        <f t="shared" si="39"/>
        <v>0</v>
      </c>
      <c r="AB39" s="2">
        <v>0</v>
      </c>
      <c r="AC39" s="2">
        <f t="shared" si="40"/>
        <v>0</v>
      </c>
      <c r="AD39" s="2">
        <f t="shared" si="44"/>
        <v>0</v>
      </c>
    </row>
    <row r="40" spans="1:30" ht="12.75">
      <c r="A40" s="2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0"/>
        <v>0</v>
      </c>
      <c r="J40" s="2">
        <v>0</v>
      </c>
      <c r="K40" s="2">
        <f t="shared" si="31"/>
        <v>0</v>
      </c>
      <c r="L40" s="2">
        <v>0</v>
      </c>
      <c r="M40" s="2">
        <f t="shared" si="32"/>
        <v>0</v>
      </c>
      <c r="N40" s="2">
        <v>0</v>
      </c>
      <c r="O40" s="2">
        <f t="shared" si="33"/>
        <v>0</v>
      </c>
      <c r="P40" s="2">
        <v>0</v>
      </c>
      <c r="Q40" s="2">
        <f t="shared" si="34"/>
        <v>0</v>
      </c>
      <c r="R40" s="2">
        <v>0</v>
      </c>
      <c r="S40" s="2">
        <f t="shared" si="35"/>
        <v>0</v>
      </c>
      <c r="T40" s="2">
        <v>0</v>
      </c>
      <c r="U40" s="2">
        <f t="shared" si="36"/>
        <v>0</v>
      </c>
      <c r="V40" s="2">
        <v>0</v>
      </c>
      <c r="W40" s="2">
        <f t="shared" si="37"/>
        <v>0</v>
      </c>
      <c r="X40" s="2">
        <v>0</v>
      </c>
      <c r="Y40" s="2">
        <f t="shared" si="38"/>
        <v>0</v>
      </c>
      <c r="Z40" s="2">
        <v>0</v>
      </c>
      <c r="AA40" s="2">
        <f t="shared" si="39"/>
        <v>0</v>
      </c>
      <c r="AB40" s="2">
        <v>0</v>
      </c>
      <c r="AC40" s="2">
        <f t="shared" si="40"/>
        <v>0</v>
      </c>
      <c r="AD40" s="2">
        <f t="shared" si="44"/>
        <v>0</v>
      </c>
    </row>
    <row r="41" spans="1:30" ht="12.75">
      <c r="A41" s="2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0"/>
        <v>0</v>
      </c>
      <c r="J41" s="2">
        <v>0</v>
      </c>
      <c r="K41" s="2">
        <f t="shared" si="31"/>
        <v>0</v>
      </c>
      <c r="L41" s="2">
        <v>0</v>
      </c>
      <c r="M41" s="2">
        <f t="shared" si="32"/>
        <v>0</v>
      </c>
      <c r="N41" s="2">
        <v>0</v>
      </c>
      <c r="O41" s="2">
        <f t="shared" si="33"/>
        <v>0</v>
      </c>
      <c r="P41" s="2">
        <v>0</v>
      </c>
      <c r="Q41" s="2">
        <f t="shared" si="34"/>
        <v>0</v>
      </c>
      <c r="R41" s="2">
        <v>0</v>
      </c>
      <c r="S41" s="2">
        <f t="shared" si="35"/>
        <v>0</v>
      </c>
      <c r="T41" s="2">
        <v>0</v>
      </c>
      <c r="U41" s="2">
        <f t="shared" si="36"/>
        <v>0</v>
      </c>
      <c r="V41" s="2">
        <v>0</v>
      </c>
      <c r="W41" s="2">
        <f t="shared" si="37"/>
        <v>0</v>
      </c>
      <c r="X41" s="2">
        <v>0</v>
      </c>
      <c r="Y41" s="2">
        <f t="shared" si="38"/>
        <v>0</v>
      </c>
      <c r="Z41" s="2">
        <v>0</v>
      </c>
      <c r="AA41" s="2">
        <f t="shared" si="39"/>
        <v>0</v>
      </c>
      <c r="AB41" s="2">
        <v>0</v>
      </c>
      <c r="AC41" s="2">
        <f t="shared" si="40"/>
        <v>0</v>
      </c>
      <c r="AD41" s="2">
        <f t="shared" si="44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6">VLOOKUP(B5,$A$43:$B$72,2)</f>
        <v>0</v>
      </c>
      <c r="D5" s="2">
        <v>0</v>
      </c>
      <c r="E5" s="2">
        <f aca="true" t="shared" si="1" ref="E5:E26">VLOOKUP(D5,$A$43:$B$72,2)</f>
        <v>0</v>
      </c>
      <c r="F5" s="2">
        <v>0</v>
      </c>
      <c r="G5" s="2">
        <f aca="true" t="shared" si="2" ref="G5:G26">VLOOKUP(F5,$A$43:$B$72,2)</f>
        <v>0</v>
      </c>
      <c r="H5" s="2">
        <v>1</v>
      </c>
      <c r="I5" s="2">
        <f aca="true" t="shared" si="3" ref="I5:I26">VLOOKUP(H5,$A$43:$B$72,2)</f>
        <v>50</v>
      </c>
      <c r="J5" s="2">
        <v>0</v>
      </c>
      <c r="K5" s="2">
        <f aca="true" t="shared" si="4" ref="K5:K26">VLOOKUP(J5,$A$43:$B$72,2)</f>
        <v>0</v>
      </c>
      <c r="L5" s="2">
        <v>0</v>
      </c>
      <c r="M5" s="2">
        <f aca="true" t="shared" si="5" ref="M5:M26">VLOOKUP(L5,$A$43:$B$72,2)</f>
        <v>0</v>
      </c>
      <c r="N5" s="2">
        <v>0</v>
      </c>
      <c r="O5" s="2">
        <f aca="true" t="shared" si="6" ref="O5:O26">VLOOKUP(N5,$A$43:$B$72,2)</f>
        <v>0</v>
      </c>
      <c r="P5" s="2">
        <v>0</v>
      </c>
      <c r="Q5" s="2">
        <f aca="true" t="shared" si="7" ref="Q5:Q26">VLOOKUP(P5,$A$43:$B$72,2)</f>
        <v>0</v>
      </c>
      <c r="R5" s="2">
        <v>0</v>
      </c>
      <c r="S5" s="2">
        <f aca="true" t="shared" si="8" ref="S5:S26">VLOOKUP(R5,$A$43:$B$72,2)</f>
        <v>0</v>
      </c>
      <c r="T5" s="2">
        <v>0</v>
      </c>
      <c r="U5" s="2">
        <f aca="true" t="shared" si="9" ref="U5:U26">VLOOKUP(T5,$A$43:$B$72,2)</f>
        <v>0</v>
      </c>
      <c r="V5" s="2">
        <v>0</v>
      </c>
      <c r="W5" s="2">
        <f aca="true" t="shared" si="10" ref="W5:W26">VLOOKUP(V5,$A$43:$B$72,2)</f>
        <v>0</v>
      </c>
      <c r="X5" s="2">
        <v>0</v>
      </c>
      <c r="Y5" s="2">
        <f aca="true" t="shared" si="11" ref="Y5:Y26">VLOOKUP(X5,$A$43:$B$72,2)</f>
        <v>0</v>
      </c>
      <c r="Z5" s="2">
        <v>0</v>
      </c>
      <c r="AA5" s="2">
        <f aca="true" t="shared" si="12" ref="AA5:AA26">VLOOKUP(Z5,$A$43:$B$72,2)</f>
        <v>0</v>
      </c>
      <c r="AB5" s="2">
        <v>0</v>
      </c>
      <c r="AC5" s="2">
        <f aca="true" t="shared" si="13" ref="AC5:AC26">VLOOKUP(AB5,$A$43:$B$72,2)</f>
        <v>0</v>
      </c>
      <c r="AD5" s="2">
        <f aca="true" t="shared" si="14" ref="AD5:AD29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8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9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9">
        <v>0</v>
      </c>
      <c r="W17" s="2">
        <f t="shared" si="10"/>
        <v>0</v>
      </c>
      <c r="X17" s="9">
        <v>0</v>
      </c>
      <c r="Y17" s="2">
        <f t="shared" si="11"/>
        <v>0</v>
      </c>
      <c r="Z17" s="9">
        <v>0</v>
      </c>
      <c r="AA17" s="2">
        <f t="shared" si="12"/>
        <v>0</v>
      </c>
      <c r="AB17" s="9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9">
        <v>0</v>
      </c>
      <c r="M20" s="2">
        <f t="shared" si="5"/>
        <v>0</v>
      </c>
      <c r="N20" s="9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 t="shared" si="14"/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t="shared" si="14"/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2:30" ht="12.75"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2021-06-11T13:47:37Z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